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A4469F2A-1FD7-4840-98B7-E2937B6EFB0E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definedNames>
    <definedName name="_xlnm.Print_Area" localSheetId="0">List1!$A$1:$K$152</definedName>
  </definedNames>
  <calcPr calcId="1790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9" i="1" l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50" i="1" s="1"/>
  <c r="J124" i="1"/>
  <c r="J123" i="1"/>
  <c r="J122" i="1"/>
  <c r="J121" i="1"/>
  <c r="J120" i="1"/>
  <c r="J119" i="1"/>
  <c r="J118" i="1"/>
  <c r="J117" i="1"/>
  <c r="J116" i="1"/>
  <c r="J115" i="1"/>
  <c r="J114" i="1"/>
  <c r="J112" i="1"/>
  <c r="J125" i="1" s="1"/>
  <c r="J113" i="1"/>
  <c r="J111" i="1"/>
  <c r="J110" i="1"/>
  <c r="J104" i="1"/>
  <c r="J102" i="1"/>
  <c r="J101" i="1"/>
  <c r="J100" i="1"/>
  <c r="J99" i="1"/>
  <c r="J98" i="1"/>
  <c r="J97" i="1"/>
  <c r="J96" i="1"/>
  <c r="J95" i="1"/>
  <c r="J94" i="1"/>
  <c r="J93" i="1"/>
  <c r="J92" i="1"/>
  <c r="J91" i="1"/>
  <c r="J103" i="1" s="1"/>
  <c r="J83" i="1"/>
  <c r="J78" i="1"/>
  <c r="J82" i="1"/>
  <c r="J81" i="1"/>
  <c r="J80" i="1"/>
  <c r="J79" i="1"/>
  <c r="J77" i="1"/>
  <c r="J76" i="1"/>
  <c r="J75" i="1"/>
  <c r="J74" i="1"/>
  <c r="J73" i="1"/>
  <c r="J72" i="1"/>
  <c r="J71" i="1"/>
  <c r="J84" i="1" s="1"/>
  <c r="J63" i="1"/>
  <c r="J62" i="1"/>
  <c r="J61" i="1"/>
  <c r="J60" i="1"/>
  <c r="J59" i="1"/>
  <c r="J58" i="1"/>
  <c r="J57" i="1"/>
  <c r="J56" i="1"/>
  <c r="J55" i="1"/>
  <c r="J64" i="1" s="1"/>
  <c r="J48" i="1"/>
  <c r="J47" i="1"/>
  <c r="J46" i="1"/>
  <c r="J45" i="1"/>
  <c r="J44" i="1"/>
  <c r="J43" i="1"/>
  <c r="J42" i="1"/>
  <c r="J33" i="1"/>
  <c r="J32" i="1"/>
  <c r="J31" i="1"/>
  <c r="J30" i="1"/>
  <c r="J29" i="1"/>
  <c r="J28" i="1"/>
  <c r="J27" i="1"/>
  <c r="J26" i="1"/>
  <c r="J25" i="1"/>
  <c r="J24" i="1"/>
  <c r="J23" i="1"/>
  <c r="J22" i="1"/>
  <c r="J35" i="1" s="1"/>
  <c r="J34" i="1"/>
  <c r="J8" i="1"/>
  <c r="J9" i="1"/>
  <c r="J10" i="1"/>
  <c r="J11" i="1"/>
  <c r="J12" i="1"/>
  <c r="J13" i="1"/>
  <c r="J14" i="1"/>
  <c r="J7" i="1"/>
  <c r="J15" i="1" s="1"/>
  <c r="H138" i="1" l="1"/>
  <c r="H139" i="1"/>
  <c r="H33" i="1" l="1"/>
  <c r="H34" i="1"/>
  <c r="H27" i="1"/>
  <c r="H28" i="1"/>
  <c r="H29" i="1"/>
  <c r="H30" i="1"/>
  <c r="H134" i="1" l="1"/>
  <c r="H135" i="1"/>
  <c r="H136" i="1"/>
  <c r="H137" i="1"/>
  <c r="H140" i="1"/>
  <c r="H141" i="1"/>
  <c r="H142" i="1"/>
  <c r="H143" i="1"/>
  <c r="H144" i="1"/>
  <c r="H145" i="1"/>
  <c r="H146" i="1"/>
  <c r="H147" i="1"/>
  <c r="H148" i="1"/>
  <c r="H149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72" i="1"/>
  <c r="H73" i="1"/>
  <c r="H74" i="1"/>
  <c r="H75" i="1"/>
  <c r="H76" i="1"/>
  <c r="H77" i="1"/>
  <c r="H78" i="1"/>
  <c r="H79" i="1"/>
  <c r="H80" i="1"/>
  <c r="H81" i="1"/>
  <c r="H82" i="1"/>
  <c r="H83" i="1"/>
  <c r="H56" i="1"/>
  <c r="H57" i="1"/>
  <c r="H58" i="1"/>
  <c r="H59" i="1"/>
  <c r="H60" i="1"/>
  <c r="H61" i="1"/>
  <c r="H62" i="1"/>
  <c r="H63" i="1"/>
  <c r="H43" i="1"/>
  <c r="H44" i="1"/>
  <c r="H45" i="1"/>
  <c r="H46" i="1"/>
  <c r="H47" i="1"/>
  <c r="H22" i="1"/>
  <c r="H24" i="1"/>
  <c r="H25" i="1"/>
  <c r="H26" i="1"/>
  <c r="H31" i="1"/>
  <c r="H32" i="1"/>
  <c r="H23" i="1"/>
  <c r="H8" i="1"/>
  <c r="H9" i="1"/>
  <c r="H10" i="1"/>
  <c r="H11" i="1"/>
  <c r="H12" i="1"/>
  <c r="H13" i="1"/>
  <c r="H14" i="1"/>
  <c r="H133" i="1" l="1"/>
  <c r="H132" i="1"/>
  <c r="J151" i="1" l="1"/>
  <c r="H110" i="1" l="1"/>
  <c r="H102" i="1"/>
  <c r="H101" i="1"/>
  <c r="H100" i="1"/>
  <c r="H99" i="1"/>
  <c r="H98" i="1"/>
  <c r="H97" i="1"/>
  <c r="H96" i="1"/>
  <c r="H95" i="1"/>
  <c r="H94" i="1"/>
  <c r="H93" i="1"/>
  <c r="H92" i="1"/>
  <c r="J126" i="1" l="1"/>
  <c r="H71" i="1" l="1"/>
  <c r="J85" i="1" l="1"/>
  <c r="H55" i="1" l="1"/>
  <c r="H42" i="1"/>
  <c r="J65" i="1" l="1"/>
  <c r="J49" i="1"/>
  <c r="H7" i="1" l="1"/>
  <c r="J36" i="1" l="1"/>
  <c r="J16" i="1"/>
</calcChain>
</file>

<file path=xl/sharedStrings.xml><?xml version="1.0" encoding="utf-8"?>
<sst xmlns="http://schemas.openxmlformats.org/spreadsheetml/2006/main" count="473" uniqueCount="241">
  <si>
    <t>1. RAZRED</t>
  </si>
  <si>
    <t>Popis predmeta</t>
  </si>
  <si>
    <t>Naslovi udžbenika</t>
  </si>
  <si>
    <t>Autori</t>
  </si>
  <si>
    <t>Nakladnik</t>
  </si>
  <si>
    <t>Broj učenika u 1. razredu</t>
  </si>
  <si>
    <t>Broj dobrih udžbenika</t>
  </si>
  <si>
    <t>Broj udžbenika za otkup</t>
  </si>
  <si>
    <t>Cijena 1 komada</t>
  </si>
  <si>
    <t>Ukupan iznos</t>
  </si>
  <si>
    <t>Potreban iznos za 1. razrede</t>
  </si>
  <si>
    <t>Postotak za dokup (%)</t>
  </si>
  <si>
    <t>2. RAZRED</t>
  </si>
  <si>
    <t>Broj učenika u 2. razredu</t>
  </si>
  <si>
    <t>Potreban iznos za 2. razrede</t>
  </si>
  <si>
    <t>3. RAZRED</t>
  </si>
  <si>
    <t>Broj učenika u 3. razredu</t>
  </si>
  <si>
    <t>Potreban iznos za 3. razrede</t>
  </si>
  <si>
    <t>4. RAZRED</t>
  </si>
  <si>
    <t>Broj učenika u 4. razredu</t>
  </si>
  <si>
    <t>Potreban iznos za 4. razrede</t>
  </si>
  <si>
    <t>5. RAZRED</t>
  </si>
  <si>
    <t>Broj učenika u 5. razredu</t>
  </si>
  <si>
    <t>Potreban iznos za 5. razrede</t>
  </si>
  <si>
    <t>6. RAZRED</t>
  </si>
  <si>
    <t>Broj učenika u 6. razredu</t>
  </si>
  <si>
    <t>Potreban iznos za 6. razrede</t>
  </si>
  <si>
    <t>7. RAZRED</t>
  </si>
  <si>
    <t>Broj učenika u 7. razredu</t>
  </si>
  <si>
    <t>Potreban iznos za 7. razrede</t>
  </si>
  <si>
    <t>8. RAZRED</t>
  </si>
  <si>
    <t>Naslovi udžbenika i dodatnih materijala</t>
  </si>
  <si>
    <t>Broj učenika u 8. razredu</t>
  </si>
  <si>
    <t>Potreban iznos za 8. razrede</t>
  </si>
  <si>
    <t>NABAVA UDŽBENIKA 2023./2024.</t>
  </si>
  <si>
    <t>Hrvatski jezik</t>
  </si>
  <si>
    <t>ŠKRINJICA SLOVA I RIJEČI 1, PRVI DIO -integrirani radni udžbenik iz hrvatskoga jezika za prvi razred osnovne škole</t>
  </si>
  <si>
    <t>Dubravka Težak, Marina Gabelica, Vesna Marjanović, Andrea Škribulja Horvat</t>
  </si>
  <si>
    <t>Alfa d.d.</t>
  </si>
  <si>
    <t>ŠKRINJICA SLOVA I RIJEČI 1, DRUGI DIO- integrirani radni udžbenik iz hrvatskoga jezika za prvi razred osnovne škole</t>
  </si>
  <si>
    <t>Matematika</t>
  </si>
  <si>
    <t>OTKRIVAMO MATEMATIKU 1, PRVI DIO - radni udžbenik iz matematike za prvi razred osnovne škole</t>
  </si>
  <si>
    <t>Dubraka Glasnović Gracin, Gabriela Žokalj, Tanja Soucie</t>
  </si>
  <si>
    <t>OTKRIVAMO MATEMATIKU 1, DRUGI DIO - radni udžbenik iz matematike za prvi razred osnovne škole</t>
  </si>
  <si>
    <t>Priroda i društvo</t>
  </si>
  <si>
    <t>Mila Bulić, Gordana Kralj, Lidija Križanić, Karmen Hlad, Andreja Kovač, Andreja Kosorčić</t>
  </si>
  <si>
    <t>Vjeronauk</t>
  </si>
  <si>
    <t>U Božjoj ljubavi, udžbenik za vjeronauk u prvom razredu</t>
  </si>
  <si>
    <t>Josip Šimunović, Tihana Petković, Suzana Lipovac</t>
  </si>
  <si>
    <t>Glas koncila</t>
  </si>
  <si>
    <t>Engleski jezik</t>
  </si>
  <si>
    <t>Charlotte Covill, Mary Charrington, Paul Shipton</t>
  </si>
  <si>
    <t>Oxford University Press</t>
  </si>
  <si>
    <t>Informatika</t>
  </si>
  <si>
    <t>e-SVIJET 1 - radni udžbenik za  informatike s dodatnim digitalnim sadržajima u prvom razredu osnovne škole</t>
  </si>
  <si>
    <t xml:space="preserve">Josipa Blagus, Nataša Ljubić Klemše, Ana Flisar Odorčić,  Nikola Mihočka, Ivana Ružić, Nikolina Bubica </t>
  </si>
  <si>
    <t>Školska knjiga d.d.</t>
  </si>
  <si>
    <t>PRIRODA, DRUŠTVO I JA 1 - radni udžbenik iz prirode i društva za prvi razred osnovne škole</t>
  </si>
  <si>
    <t xml:space="preserve">Let's explore 1, Class book with eBook; udžbenik za engleski jezik 1. razred osnovne škole, 1. godina učenja </t>
  </si>
  <si>
    <t>PČELICA 2 - radni udžbenik hrvatskog jezika s dodatnim digitalnim sadržajima u drugom razredu osnovne škole, 1. i 2 dio - KOMPLET</t>
  </si>
  <si>
    <t>Sonja Ivić, Marija Krmpotić</t>
  </si>
  <si>
    <t>MOJ SRETNI BROJ 2- udžbenik matematike s dodatnim digitalnim sadržajima u drugom razredu osnovne škole</t>
  </si>
  <si>
    <t>Dubravka Miklec, Sanja Jakovljević Rogić, Graciella Prtajin</t>
  </si>
  <si>
    <t>SMILES 2, New Edition, udžbenik iz engleskog jezika za 2. razred osnovne škole, 2. godina učenja</t>
  </si>
  <si>
    <t>Jenny Dooley</t>
  </si>
  <si>
    <t>ISTRAŽUJEMO NAŠ SVIJET 2 - udžbenik prirode i društva s dodatnim digitalnim sadržajima u drugom razredu osnovne škole</t>
  </si>
  <si>
    <t>Tamara Kisovar Ivanda, Alena Letina</t>
  </si>
  <si>
    <t>U PRIJATELJSTVU S BOGOM 2: udžbenik za katolički vjeronauk drugoga razreda osnovne škole</t>
  </si>
  <si>
    <t>Tihana Petković, Josip Šimunović, Suzana Lipovac</t>
  </si>
  <si>
    <t>Glas Koncila</t>
  </si>
  <si>
    <t>E-SVIJET 2;  radni udžbenik informatike s dodatnim digitalnim sadržajima u drugom razredu osnovne škole</t>
  </si>
  <si>
    <t>Josipa Blagus, Nataša Ljubić Klemše, Ana Flisar Odorčić, Nikolina Bubica, Ivana Ružić, Nikola Mihočka</t>
  </si>
  <si>
    <t>Školska knjiga D.D.</t>
  </si>
  <si>
    <t>ČITAM I PIŠEM 2  (RUKOPISNO PISMO ) - radni udžbenik iz hrvatskog jezika za drugi razred osnovne škole</t>
  </si>
  <si>
    <t>Dunja Pavličević-Franić, Vladimira Velički, Katarina Aladrović Slovaček</t>
  </si>
  <si>
    <t xml:space="preserve">ČITAM I PIŠEM 2  -radna čitanka iz hrvatskoga jezika za drugi razred osnovne škole </t>
  </si>
  <si>
    <t>Tamara Turza-Bogdan, Slavica Pospiš, Vladimira Velički</t>
  </si>
  <si>
    <t>ČITAM I PIŠEM 2 - jezični udžbenik iz hrvatskoga jezika za drugi razred osnovne škole</t>
  </si>
  <si>
    <t>dr. sc Dunja Pavličević-Franić, dr. sc. Vladimira Velički, dr. sc. Katarina Aladrović Slovaček, Vlatka Domišljanović</t>
  </si>
  <si>
    <t>MATEMATIKA 2, PRVI DIO - radni udžbenik iz matematike za drugi razred osnovne škole</t>
  </si>
  <si>
    <t>Josip Markovac, Danica Vrgoč</t>
  </si>
  <si>
    <t>MATEMATIKA 2, DRUGI DIO - radni udžbenik iz matematike za drugi razred osnovne škole</t>
  </si>
  <si>
    <t>POGLED U SVIJET 2, TRAGOM PRIRODE I DRUŠTVA - radni udžbenik za 2. razred osnovne škole, 1. dio</t>
  </si>
  <si>
    <t>Nataša Svoboda Arnautov, Sanja Škreblin, Sanja Basta, Maja Jelić Kolar</t>
  </si>
  <si>
    <t>Profil Klett d.o.o.</t>
  </si>
  <si>
    <t>POGLED U SVIJET 2, TRAGOM PRIRODE I DRUŠTVA - radni udžbenik za 2. razred osnovne škole, 2. dio</t>
  </si>
  <si>
    <t>ZLATNA VRATA 3, integrirani radni udžbenik</t>
  </si>
  <si>
    <t>Školska knjiga d.d</t>
  </si>
  <si>
    <t>MOJ SRETNI BROJ 3, udžbenik matematike</t>
  </si>
  <si>
    <t>Sanja Jakovljević Rogić, Dubravka Miklec, Graciella Prtajin</t>
  </si>
  <si>
    <t>ISTRAŽUJEMO NAŠ SVIJET 3, udžbenik za prirodu i društvo</t>
  </si>
  <si>
    <t>Alena Letina, Tamara Kisovar Ivanda, Zdenko Braičić</t>
  </si>
  <si>
    <t>SMILES 3 NEW EDITION - udžbenik</t>
  </si>
  <si>
    <t>U LJUBAVI I POMIRENJU- udžbenik</t>
  </si>
  <si>
    <t>Ante Pavlović, Ivica Pažin, Mirjana Džambo Šporec</t>
  </si>
  <si>
    <t>Kršćanska sadašnjost d.o.o.</t>
  </si>
  <si>
    <t>E-SVIJET 3 - radni udžbenik informatike s dodatnim digitalnim sadržajima u trećem razredu osnovne škole</t>
  </si>
  <si>
    <t>Josipa Blagus, Nataša Ljubić Klemše, Ana Flisar Odorčić, Ivana Ružić, Nikola Mihočka</t>
  </si>
  <si>
    <t>ZLATNA VRATA 4, integrirani radni udžbenik</t>
  </si>
  <si>
    <t>MOJ SRETNI BROJ 4, udžbenik matematike</t>
  </si>
  <si>
    <t>ISTRAŽUJEMO NAŠ SVIJET 4, udžbenik za prirodu i društvo</t>
  </si>
  <si>
    <t>Glazbena kultura</t>
  </si>
  <si>
    <t>GLAZBENI KRUG 4, udžbenik glazbene kulture za četvrti razred osnovne škole</t>
  </si>
  <si>
    <t>Ana Janković, Snježana Stojaković, Ružica Ambruš-Kiš</t>
  </si>
  <si>
    <t>DIP IN 4 : radni udžbenik engleskog jezika u četvrtom razredu osnovne škole, 4. godina učenja s dodatnim digitalnim sadržajima</t>
  </si>
  <si>
    <t>Suzana Ban, Dubravka Blažić</t>
  </si>
  <si>
    <t>DAROVI VJERE I ZAJEDNIŠTVA - udžbenik za katolički vjeronauk četvrtoga razreda osnovne škole</t>
  </si>
  <si>
    <t>Ivica Pažin, Ante Pavlović</t>
  </si>
  <si>
    <t>E-SVIJET 4- radni udžbenik informatike s dodatnim digitalnim sadržajima u četvrtom razredu osnovne škole</t>
  </si>
  <si>
    <t>Josipa Blagus, Nataša Ljubić Klemše, Ivana Ružić, Mario Stančić</t>
  </si>
  <si>
    <t>Njemački jezik</t>
  </si>
  <si>
    <t>MAXIMAL 1 KIDS, udžbenik njemačkoga jezika za četvrti razred osnovne škole, 1. godina učenja</t>
  </si>
  <si>
    <t>Olga Swerlowa, Mirjana Klobučar</t>
  </si>
  <si>
    <t>Talijanski jezik</t>
  </si>
  <si>
    <t>PAROLANDIA 1 - radni udžbenik talijanskog jezika u četvrtom razredu osnovne škole, 1. godina učenja</t>
  </si>
  <si>
    <t>Dubravka Novak, Silvia Venchiarutti, Kristina Huljev</t>
  </si>
  <si>
    <t>NAŠ HRVATSKI 5 i SNAGA RIJEČI 5 - komplet</t>
  </si>
  <si>
    <t>Anita Šojat</t>
  </si>
  <si>
    <t>PROJECT EXPLORE 1, udžbenik</t>
  </si>
  <si>
    <t>Sarah Philips, Paul Shipton (temeljeno na originalnom konceptu Toma Hutchinsona)</t>
  </si>
  <si>
    <t>MAXIMAL 2, udžbenik</t>
  </si>
  <si>
    <t>G.Motta, E.Krulak- Kempisty, C.Brass,D.Gluck M.Klobučar</t>
  </si>
  <si>
    <t>AMICI D'ITALIA 1</t>
  </si>
  <si>
    <t>Ercolino, Pellegrino</t>
  </si>
  <si>
    <t xml:space="preserve">Matematika </t>
  </si>
  <si>
    <t>Matematika 5, udžbenik 1. i 2.dio -komplet</t>
  </si>
  <si>
    <t>Antunović Piton, Kuliš, Matić, Zvelf</t>
  </si>
  <si>
    <t>Priroda</t>
  </si>
  <si>
    <t>Priroda 5, udžbenik</t>
  </si>
  <si>
    <t>Bendelja, Domajnović Horvat, Garašić,Lukša, Budić, Culjak, Gudić</t>
  </si>
  <si>
    <t>Geografija</t>
  </si>
  <si>
    <t>MOJA ZEMLJA 1, udžbenik</t>
  </si>
  <si>
    <t>Gambiroža, Jukić, Marin, Mesić</t>
  </si>
  <si>
    <t>Povijest</t>
  </si>
  <si>
    <t>Povijest 5, udžbenik</t>
  </si>
  <si>
    <t>Birin, Glazer, Šarlija, Finek, Fine</t>
  </si>
  <si>
    <t>GLAZBENI KRUG, udžbenik</t>
  </si>
  <si>
    <t>Ambruš-Kiš, Matoš, Seletković, Stojaković, Šimunović</t>
  </si>
  <si>
    <t>Likovna kultura</t>
  </si>
  <si>
    <t>MOJE BOJE 5, udžbenik</t>
  </si>
  <si>
    <t>Huzjak</t>
  </si>
  <si>
    <t>Tehnička kultura</t>
  </si>
  <si>
    <t>SVIJET TEHNIKE 5, udžbenik</t>
  </si>
  <si>
    <t>Delić, Jukić, Koprivnjak, Kovačević, Ptičar, Stanojević, Urbanek</t>
  </si>
  <si>
    <t>#MOJPORTAL5, udžbenik</t>
  </si>
  <si>
    <t xml:space="preserve">Babić, Bubica, Leko, Dimovski, Stančić, Ružić </t>
  </si>
  <si>
    <t>Učitelju, gdje stanuješ?, udžbenik</t>
  </si>
  <si>
    <t>Novak, Sipina</t>
  </si>
  <si>
    <t>NAŠ HRVATSKI 6 i SNAGA RIJEČI 6 (komplet)</t>
  </si>
  <si>
    <t>RIGHT ON! 2</t>
  </si>
  <si>
    <t>Dooley</t>
  </si>
  <si>
    <t>#DEUTCH 3</t>
  </si>
  <si>
    <t>Mathias, Tukša, Troha</t>
  </si>
  <si>
    <t>MATEMATIKA 6: komplet - 1. i 2.dio</t>
  </si>
  <si>
    <t>Antunović Piton, Bogner Boroš, Brkić, Kuliš, Rodiger, Zvelf</t>
  </si>
  <si>
    <t>PRIRODA 6</t>
  </si>
  <si>
    <t>Bastić, Begić, Bakarić, Kralj Golub</t>
  </si>
  <si>
    <t>MOJA ZEMLJA 2</t>
  </si>
  <si>
    <t>POVIJEST 6</t>
  </si>
  <si>
    <t>Birin, Deković, Šarlija</t>
  </si>
  <si>
    <t>GLAZBENI KRUG 6</t>
  </si>
  <si>
    <t>Ambruš - Kišur, Matoš, Seletković</t>
  </si>
  <si>
    <t>MOJE BOJE 6</t>
  </si>
  <si>
    <t>Huzjak, Horvat - Blažinović</t>
  </si>
  <si>
    <t>SVIJET TEHNIKE 6</t>
  </si>
  <si>
    <t>Delić, Jukić, Koprivnjak, Kovačević, Gudelj, Stanojević, Urbanek</t>
  </si>
  <si>
    <t>#MOJPORTAL 6</t>
  </si>
  <si>
    <t>Babić, Bubica, Leko, Dimovski,Stančić, Ružić, Mihočka, Vejnović</t>
  </si>
  <si>
    <t>Biram slobodu</t>
  </si>
  <si>
    <t>HRVATSKI JEZIK</t>
  </si>
  <si>
    <t>NAŠ HRVATSKI 7 i SNAGA RIJEČI 7</t>
  </si>
  <si>
    <t>ENGLESKI JEZIK</t>
  </si>
  <si>
    <t>RIGHT ON! 3</t>
  </si>
  <si>
    <t>TALIJANSKI JEZIK</t>
  </si>
  <si>
    <t>AMICI D'ITALIA 2</t>
  </si>
  <si>
    <t>Elettra Ercolino, Anna Pellegrino</t>
  </si>
  <si>
    <t>NJEMAČKI JEZIK</t>
  </si>
  <si>
    <t>#DEUTSCH 4</t>
  </si>
  <si>
    <t>Alexa Mathias, Jasmina Troha, Andrea Tukša</t>
  </si>
  <si>
    <t>MATEMATIKA</t>
  </si>
  <si>
    <t>MATEMATIKA 7, 1. i 2. dio komplet</t>
  </si>
  <si>
    <t>Branka Antunović Piton, Ariana Bogner Boroš, Predrag Brkić, Maja Karlo, Marjana Kuliš, Tibor Rodiger</t>
  </si>
  <si>
    <t>BIOLOGIJA</t>
  </si>
  <si>
    <t>BIOLOGIJA 7</t>
  </si>
  <si>
    <t>Damir Bendelja, Žaklin Lukša, Renata Roščak, Emica Orešković, Monika Pavić, Nataša Pongrac</t>
  </si>
  <si>
    <t>FIZIKA</t>
  </si>
  <si>
    <t>FIZIKA OKO NAS 7</t>
  </si>
  <si>
    <t>Vladimir Paar, Sanja Martinko, Tanja Ćulibrk</t>
  </si>
  <si>
    <t>KEMIJA</t>
  </si>
  <si>
    <t>KEMIJA 7</t>
  </si>
  <si>
    <t>Sanja Lukić, Ivana Marić Zerdun, Nataša Trenčevska, Marijan Varga, Sonja Rupčić Petelinc</t>
  </si>
  <si>
    <t>GEOGRAFIJA</t>
  </si>
  <si>
    <t>MOJA ZEMLJA 3</t>
  </si>
  <si>
    <t>Ante Kožul, Silvija Krpes, Krunoslav Samardžić, Milan Vukelić</t>
  </si>
  <si>
    <t>POVIJEST</t>
  </si>
  <si>
    <t>Povijest 7</t>
  </si>
  <si>
    <t>Željko Holjevac, Maja Katušić, Darko Finek, Abelina Finek, Ante Birin, Tomislav Šarlija</t>
  </si>
  <si>
    <t>GLAZBENA KULTURA</t>
  </si>
  <si>
    <t>GLAZBENI KRUG 7</t>
  </si>
  <si>
    <t>Ružica Ambruš-Kiš, Ana Janković, Nikolina Matoš, Tomislav Seletković, Zrinka Šimunović</t>
  </si>
  <si>
    <t>LIKOVNA KULTURA</t>
  </si>
  <si>
    <t>MOJE BOJE 7</t>
  </si>
  <si>
    <t>Miroslav Huzjak, Kristina Horvat-Blažinović</t>
  </si>
  <si>
    <t>TEHNIČKA KULTURA</t>
  </si>
  <si>
    <t>SVIJET TEHNIKE 7</t>
  </si>
  <si>
    <t>Marino Čikeš, Vladimir Delić, Ivica Kolarić, Antun Ptičar, Dragan Stanojević, Paolo Zenzerović</t>
  </si>
  <si>
    <t>INFORMATIKA</t>
  </si>
  <si>
    <t>#MOJPORTAL7</t>
  </si>
  <si>
    <t>Magdalena Babić, Nikolina Bubica, Stanko Leko, Zoran Dimovski, Mario Stančić, Ivana Ružić, Nikola Mihočka, Branko Vejnović</t>
  </si>
  <si>
    <t>Magdalena Babić, Nikolina Bubica, Stanko Leko, Zoran Dimovski, Mario Stančić, Nikola Mihočka, Ivana Ružić, Branko Vejnović</t>
  </si>
  <si>
    <t>VJERONAUK</t>
  </si>
  <si>
    <t>NEKA JE BOG PRVI</t>
  </si>
  <si>
    <t>Josip Periš, Marina Šimić, Ivana Perčić</t>
  </si>
  <si>
    <t xml:space="preserve">SNAGA RIJEČI 8: hrvatska čitanka za osmi razred osnovne škole s dodatnim digitalnim sadržajima        NAŠ HRVATSKI 8: udžbenik hrvatskoga jezika u osmome razredu osnovne škole s dodatnim digitalnim sadržajima </t>
  </si>
  <si>
    <t>RIGHT ON! 4: udžbenik iz engleskog jezika za osmi razred osnovne škole (osma godina učenja)</t>
  </si>
  <si>
    <t>PAROLANDIA 5: radni udžbenik talijanskog jezika u osmom razredu osnovne škole, 5. godina učenja s dodatnim digitalnim sadržajima</t>
  </si>
  <si>
    <t>#DEUTSCH 5 : radni udžbenik njemačkog jezika u osmom razredu osnovne škole, 5. godina učenja s dodatnim digitalnim sadržajima</t>
  </si>
  <si>
    <t>MATEMATIČKI IZAZOVI 8, PRVI DIO : udžbenik sa zadatcima za vježbanje iz matematike za osmi razred osnovne škole</t>
  </si>
  <si>
    <t>Gordana Paić, Željko Bošnjak, Boris Čulina, Niko Grgić</t>
  </si>
  <si>
    <t>MATEMATIČKI IZAZOVI 8, DRUGI DIO: udžbenik sa zadatcima za vježbanje iz matematike za osmi razred osnovne škole</t>
  </si>
  <si>
    <t>Biologija</t>
  </si>
  <si>
    <t>BIOLOGIJA 8
udžbenik biologije s dodatnim digitalnim sadržajima u osmom razredu osnovne škole</t>
  </si>
  <si>
    <t>Damir Bendelja, Žaklin Lukša, Emica Orešković, Monika Pavić, Nataša Pongrac, Renata Roščak</t>
  </si>
  <si>
    <t>Fizika</t>
  </si>
  <si>
    <t>FIZIKA OKO NAS 8
udžbenik fizike s dodatnim digitalnim sadržajima u osmom razredu osnovne škole</t>
  </si>
  <si>
    <t>Kemija</t>
  </si>
  <si>
    <t>KEMIJA 8
udžbenik kemije s dodatnim digitalnim sadržajima u osmom razredu osnovne škole</t>
  </si>
  <si>
    <t>Sanja Lukić, Ivana Marić Zerdun, Marijan Varga, Sandra Krmpotić-Gržančić, Dunja Maričević</t>
  </si>
  <si>
    <t>#MOJPORTAL8 : udžbenik informatike u osmom razredu osnovne škole s dodatnim digitalnim sadržajima</t>
  </si>
  <si>
    <t>VREMEPLOV 8: udžbenik povijesti za osmi razred osnovne škole</t>
  </si>
  <si>
    <t>Tomislav Bogdanović, Miljenko Hajdarović, Domagoj Švigir</t>
  </si>
  <si>
    <t>MOJA ZEMLJA 4 - Udžbenik iz geografije za osmi razred osnovne škole</t>
  </si>
  <si>
    <t>MOJE BOJE 8: udžbenik likovne kulture u osmom razredu osnovne škole s dodatnim digitalnim sadržajima</t>
  </si>
  <si>
    <t>Miroslav Huzjak</t>
  </si>
  <si>
    <t>SVIJET TEHNIKE 8: udžbenik tehničke kulture u osmom razredu osnovne škole s dodatnim digitalnim sadržajima</t>
  </si>
  <si>
    <t>Marino Čikeš, Vladimir Delić, Ivica Kolarić, Dragan Stanojević, Paolo Zenzerović</t>
  </si>
  <si>
    <t>GLAZBENI KRUG 8: udžbenik glazbene kulture za osmi razred osnovne škole</t>
  </si>
  <si>
    <t>Ružica Ambruš-Kiš, Tomislav Seletković, Zrinka Šimunović</t>
  </si>
  <si>
    <t>UKORAK S ISUSOM: udžbenik za katolički vjeronauk osmoga razreda osnovne škole</t>
  </si>
  <si>
    <t>MATEMATIČKI IZAZOVI 8, PRVI DIO: radni udžbenik sa zadatcima za vježbanje iz matematike za osmi razred osnovne škole (prilagođeno za učenike s teškoćama u učenju)</t>
  </si>
  <si>
    <t>MATEMATIČKI IZAZOVI 8, DRUGI DIO: Radni udžbenik sa zadatcima za vježbanje iz matematike za osmi razred osnovne škole (prilagođeno za učenike s teškoćama u učenju)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</si>
</sst>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  <numFmt numFmtId="165" formatCode="_-* #,##0.00\ [$€-1]_-;\-* #,##0.00\ [$€-1]_-;_-* \-??\ [$€-1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6"/>
      <color rgb="FFF2F2F2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Arial"/>
    </font>
    <font>
      <sz val="10"/>
      <name val="Arial"/>
      <family val="2"/>
      <charset val="238"/>
    </font>
    <font>
      <sz val="14"/>
      <color rgb="FF000000"/>
      <name val="Calibri"/>
      <family val="2"/>
      <charset val="238"/>
    </font>
    <font>
      <sz val="22"/>
      <color rgb="FFF2F2F2"/>
      <name val="Calibri"/>
      <family val="2"/>
      <charset val="238"/>
    </font>
    <font>
      <sz val="1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6"/>
      <color rgb="FFF2F2F2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 tint="0.249977111117893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FFFFFF"/>
        <b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5" fillId="0" borderId="0">
      <alignment wrapText="1"/>
    </xf>
    <xf numFmtId="0" fontId="5" fillId="0" borderId="0"/>
    <xf numFmtId="44" fontId="9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6" fillId="7" borderId="9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left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11" fillId="0" borderId="0" xfId="0" applyFont="1"/>
    <xf numFmtId="0" fontId="3" fillId="11" borderId="3" xfId="0" applyFont="1" applyFill="1" applyBorder="1" applyAlignment="1">
      <alignment horizontal="center" vertical="center" wrapText="1"/>
    </xf>
    <xf numFmtId="2" fontId="6" fillId="7" borderId="8" xfId="0" applyNumberFormat="1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 wrapText="1"/>
    </xf>
    <xf numFmtId="0" fontId="12" fillId="0" borderId="3" xfId="3" applyFont="1" applyBorder="1" applyAlignment="1">
      <alignment horizontal="left" vertical="center" wrapText="1"/>
    </xf>
    <xf numFmtId="49" fontId="12" fillId="0" borderId="3" xfId="3" applyNumberFormat="1" applyFont="1" applyBorder="1" applyAlignment="1">
      <alignment horizontal="left" vertical="center" wrapText="1"/>
    </xf>
    <xf numFmtId="0" fontId="3" fillId="9" borderId="3" xfId="0" applyFont="1" applyFill="1" applyBorder="1" applyAlignment="1">
      <alignment horizontal="center" vertical="center" wrapText="1"/>
    </xf>
    <xf numFmtId="164" fontId="3" fillId="10" borderId="2" xfId="0" applyNumberFormat="1" applyFont="1" applyFill="1" applyBorder="1" applyAlignment="1">
      <alignment horizontal="center" vertical="center" wrapText="1"/>
    </xf>
    <xf numFmtId="164" fontId="3" fillId="10" borderId="3" xfId="0" applyNumberFormat="1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vertical="center"/>
    </xf>
    <xf numFmtId="164" fontId="8" fillId="10" borderId="4" xfId="0" applyNumberFormat="1" applyFont="1" applyFill="1" applyBorder="1" applyAlignment="1">
      <alignment horizontal="center" vertical="center"/>
    </xf>
    <xf numFmtId="164" fontId="8" fillId="10" borderId="3" xfId="0" applyNumberFormat="1" applyFont="1" applyFill="1" applyBorder="1" applyAlignment="1">
      <alignment horizontal="center" vertical="center"/>
    </xf>
    <xf numFmtId="164" fontId="6" fillId="5" borderId="7" xfId="0" applyNumberFormat="1" applyFont="1" applyFill="1" applyBorder="1" applyAlignment="1">
      <alignment horizontal="center" vertical="center"/>
    </xf>
    <xf numFmtId="164" fontId="3" fillId="10" borderId="4" xfId="0" applyNumberFormat="1" applyFont="1" applyFill="1" applyBorder="1" applyAlignment="1">
      <alignment horizontal="center" vertical="center"/>
    </xf>
    <xf numFmtId="164" fontId="3" fillId="10" borderId="3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10" borderId="2" xfId="0" applyNumberFormat="1" applyFont="1" applyFill="1" applyBorder="1" applyAlignment="1">
      <alignment horizontal="center" vertical="center"/>
    </xf>
    <xf numFmtId="164" fontId="3" fillId="10" borderId="3" xfId="0" applyNumberFormat="1" applyFont="1" applyFill="1" applyBorder="1" applyAlignment="1">
      <alignment horizontal="right" vertical="center"/>
    </xf>
    <xf numFmtId="164" fontId="3" fillId="0" borderId="17" xfId="0" applyNumberFormat="1" applyFont="1" applyBorder="1" applyAlignment="1">
      <alignment horizontal="center" vertical="center" wrapText="1"/>
    </xf>
    <xf numFmtId="164" fontId="6" fillId="5" borderId="8" xfId="4" applyNumberFormat="1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left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12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9" borderId="4" xfId="0" applyFont="1" applyFill="1" applyBorder="1" applyAlignment="1">
      <alignment horizontal="center" vertical="center" wrapText="1"/>
    </xf>
    <xf numFmtId="164" fontId="3" fillId="10" borderId="4" xfId="0" applyNumberFormat="1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14" xfId="0" applyFont="1" applyFill="1" applyBorder="1"/>
    <xf numFmtId="0" fontId="6" fillId="6" borderId="15" xfId="0" applyFont="1" applyFill="1" applyBorder="1"/>
    <xf numFmtId="0" fontId="10" fillId="2" borderId="0" xfId="0" applyFont="1" applyFill="1"/>
    <xf numFmtId="0" fontId="6" fillId="4" borderId="5" xfId="0" applyFont="1" applyFill="1" applyBorder="1"/>
    <xf numFmtId="0" fontId="6" fillId="4" borderId="6" xfId="0" applyFont="1" applyFill="1" applyBorder="1"/>
    <xf numFmtId="0" fontId="6" fillId="4" borderId="7" xfId="0" applyFont="1" applyFill="1" applyBorder="1"/>
  </cellXfs>
  <cellStyles count="5">
    <cellStyle name="Normal 2" xfId="3" xr:uid="{00000000-0005-0000-0000-000000000000}"/>
    <cellStyle name="Normalno" xfId="0" builtinId="0"/>
    <cellStyle name="Normalno 2" xfId="1" xr:uid="{00000000-0005-0000-0000-000002000000}"/>
    <cellStyle name="Normalno 3" xfId="2" xr:uid="{00000000-0005-0000-0000-000003000000}"/>
    <cellStyle name="Valuta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51"/>
  <sheetViews>
    <sheetView tabSelected="1" zoomScaleNormal="100" workbookViewId="0">
      <selection activeCell="B2" sqref="B2:J2"/>
    </sheetView>
  </sheetViews>
  <sheetFormatPr defaultColWidth="9.140625" defaultRowHeight="15.75" x14ac:dyDescent="0.25"/>
  <cols>
    <col min="1" max="1" width="8" style="9" customWidth="1"/>
    <col min="2" max="2" width="17.28515625" style="2" customWidth="1"/>
    <col min="3" max="3" width="18.5703125" style="2" customWidth="1"/>
    <col min="4" max="4" width="16.7109375" style="2" customWidth="1"/>
    <col min="5" max="9" width="12.85546875" style="2" customWidth="1"/>
    <col min="10" max="10" width="17.7109375" style="2" customWidth="1"/>
    <col min="11" max="11" width="9.140625" style="9"/>
    <col min="12" max="12" width="18.5703125" style="9" customWidth="1"/>
    <col min="13" max="16384" width="9.140625" style="9"/>
  </cols>
  <sheetData>
    <row r="2" spans="1:10" ht="28.5" x14ac:dyDescent="0.25">
      <c r="B2" s="85" t="s">
        <v>34</v>
      </c>
      <c r="C2" s="85"/>
      <c r="D2" s="85"/>
      <c r="E2" s="85"/>
      <c r="F2" s="85"/>
      <c r="G2" s="85"/>
      <c r="H2" s="85"/>
      <c r="I2" s="85"/>
      <c r="J2" s="85"/>
    </row>
    <row r="4" spans="1:10" ht="21" x14ac:dyDescent="0.25">
      <c r="B4" s="86" t="s">
        <v>0</v>
      </c>
      <c r="C4" s="86"/>
      <c r="D4" s="86"/>
      <c r="E4" s="86"/>
      <c r="F4" s="86"/>
      <c r="G4" s="86"/>
      <c r="H4" s="86"/>
      <c r="I4" s="86"/>
      <c r="J4" s="86"/>
    </row>
    <row r="6" spans="1:10" ht="48" thickBot="1" x14ac:dyDescent="0.3"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</row>
    <row r="7" spans="1:10" s="14" customFormat="1" ht="108.6" customHeight="1" thickTop="1" x14ac:dyDescent="0.25">
      <c r="A7" s="11"/>
      <c r="B7" s="12" t="s">
        <v>35</v>
      </c>
      <c r="C7" s="5" t="s">
        <v>36</v>
      </c>
      <c r="D7" s="12" t="s">
        <v>37</v>
      </c>
      <c r="E7" s="4" t="s">
        <v>38</v>
      </c>
      <c r="F7" s="13">
        <v>33</v>
      </c>
      <c r="G7" s="13">
        <v>0</v>
      </c>
      <c r="H7" s="25">
        <f>F7-G7</f>
        <v>33</v>
      </c>
      <c r="I7" s="62">
        <v>0</v>
      </c>
      <c r="J7" s="50">
        <f>H7*I7</f>
        <v>0</v>
      </c>
    </row>
    <row r="8" spans="1:10" s="14" customFormat="1" ht="110.45" customHeight="1" x14ac:dyDescent="0.25">
      <c r="A8" s="11"/>
      <c r="B8" s="12" t="s">
        <v>35</v>
      </c>
      <c r="C8" s="5" t="s">
        <v>39</v>
      </c>
      <c r="D8" s="12" t="s">
        <v>37</v>
      </c>
      <c r="E8" s="6" t="s">
        <v>38</v>
      </c>
      <c r="F8" s="13">
        <v>33</v>
      </c>
      <c r="G8" s="13">
        <v>0</v>
      </c>
      <c r="H8" s="25">
        <f t="shared" ref="H8:H14" si="0">F8-G8</f>
        <v>33</v>
      </c>
      <c r="I8" s="62">
        <v>0</v>
      </c>
      <c r="J8" s="50">
        <f t="shared" ref="J8:J14" si="1">H8*I8</f>
        <v>0</v>
      </c>
    </row>
    <row r="9" spans="1:10" s="14" customFormat="1" ht="132.6" customHeight="1" x14ac:dyDescent="0.25">
      <c r="A9" s="11"/>
      <c r="B9" s="12" t="s">
        <v>40</v>
      </c>
      <c r="C9" s="15" t="s">
        <v>41</v>
      </c>
      <c r="D9" s="12" t="s">
        <v>42</v>
      </c>
      <c r="E9" s="6" t="s">
        <v>38</v>
      </c>
      <c r="F9" s="13">
        <v>33</v>
      </c>
      <c r="G9" s="13">
        <v>0</v>
      </c>
      <c r="H9" s="25">
        <f t="shared" si="0"/>
        <v>33</v>
      </c>
      <c r="I9" s="62">
        <v>0</v>
      </c>
      <c r="J9" s="50">
        <f t="shared" si="1"/>
        <v>0</v>
      </c>
    </row>
    <row r="10" spans="1:10" s="14" customFormat="1" ht="112.15" customHeight="1" x14ac:dyDescent="0.25">
      <c r="A10" s="11"/>
      <c r="B10" s="12" t="s">
        <v>40</v>
      </c>
      <c r="C10" s="5" t="s">
        <v>43</v>
      </c>
      <c r="D10" s="12" t="s">
        <v>42</v>
      </c>
      <c r="E10" s="6" t="s">
        <v>38</v>
      </c>
      <c r="F10" s="13">
        <v>33</v>
      </c>
      <c r="G10" s="13">
        <v>0</v>
      </c>
      <c r="H10" s="25">
        <f t="shared" si="0"/>
        <v>33</v>
      </c>
      <c r="I10" s="62">
        <v>0</v>
      </c>
      <c r="J10" s="50">
        <f t="shared" si="1"/>
        <v>0</v>
      </c>
    </row>
    <row r="11" spans="1:10" s="14" customFormat="1" ht="94.15" customHeight="1" x14ac:dyDescent="0.25">
      <c r="A11" s="11"/>
      <c r="B11" s="12" t="s">
        <v>44</v>
      </c>
      <c r="C11" s="16" t="s">
        <v>57</v>
      </c>
      <c r="D11" s="12" t="s">
        <v>45</v>
      </c>
      <c r="E11" s="6" t="s">
        <v>38</v>
      </c>
      <c r="F11" s="13">
        <v>33</v>
      </c>
      <c r="G11" s="13">
        <v>0</v>
      </c>
      <c r="H11" s="25">
        <f t="shared" si="0"/>
        <v>33</v>
      </c>
      <c r="I11" s="62">
        <v>0</v>
      </c>
      <c r="J11" s="50">
        <f t="shared" si="1"/>
        <v>0</v>
      </c>
    </row>
    <row r="12" spans="1:10" s="14" customFormat="1" ht="70.150000000000006" customHeight="1" x14ac:dyDescent="0.25">
      <c r="A12" s="11"/>
      <c r="B12" s="12" t="s">
        <v>46</v>
      </c>
      <c r="C12" s="16" t="s">
        <v>47</v>
      </c>
      <c r="D12" s="12" t="s">
        <v>48</v>
      </c>
      <c r="E12" s="6" t="s">
        <v>49</v>
      </c>
      <c r="F12" s="13">
        <v>24</v>
      </c>
      <c r="G12" s="13">
        <v>24</v>
      </c>
      <c r="H12" s="25">
        <f t="shared" si="0"/>
        <v>0</v>
      </c>
      <c r="I12" s="64">
        <v>0</v>
      </c>
      <c r="J12" s="50">
        <f t="shared" si="1"/>
        <v>0</v>
      </c>
    </row>
    <row r="13" spans="1:10" s="14" customFormat="1" ht="114" customHeight="1" x14ac:dyDescent="0.25">
      <c r="A13" s="11"/>
      <c r="B13" s="12" t="s">
        <v>50</v>
      </c>
      <c r="C13" s="16" t="s">
        <v>58</v>
      </c>
      <c r="D13" s="12" t="s">
        <v>51</v>
      </c>
      <c r="E13" s="6" t="s">
        <v>52</v>
      </c>
      <c r="F13" s="13">
        <v>33</v>
      </c>
      <c r="G13" s="13">
        <v>0</v>
      </c>
      <c r="H13" s="25">
        <f t="shared" si="0"/>
        <v>33</v>
      </c>
      <c r="I13" s="64">
        <v>0</v>
      </c>
      <c r="J13" s="50">
        <f t="shared" si="1"/>
        <v>0</v>
      </c>
    </row>
    <row r="14" spans="1:10" s="14" customFormat="1" ht="129" customHeight="1" thickBot="1" x14ac:dyDescent="0.3">
      <c r="A14" s="11"/>
      <c r="B14" s="12" t="s">
        <v>53</v>
      </c>
      <c r="C14" s="16" t="s">
        <v>54</v>
      </c>
      <c r="D14" s="12" t="s">
        <v>55</v>
      </c>
      <c r="E14" s="6" t="s">
        <v>56</v>
      </c>
      <c r="F14" s="13">
        <v>22</v>
      </c>
      <c r="G14" s="13">
        <v>0</v>
      </c>
      <c r="H14" s="25">
        <f t="shared" si="0"/>
        <v>22</v>
      </c>
      <c r="I14" s="62">
        <v>0</v>
      </c>
      <c r="J14" s="50">
        <f t="shared" si="1"/>
        <v>0</v>
      </c>
    </row>
    <row r="15" spans="1:10" ht="24.95" customHeight="1" thickBot="1" x14ac:dyDescent="0.3">
      <c r="B15" s="7"/>
      <c r="G15" s="87" t="s">
        <v>10</v>
      </c>
      <c r="H15" s="88"/>
      <c r="I15" s="89"/>
      <c r="J15" s="52">
        <f>SUM(J7:J14)</f>
        <v>0</v>
      </c>
    </row>
    <row r="16" spans="1:10" ht="24.95" customHeight="1" thickBot="1" x14ac:dyDescent="0.3">
      <c r="B16" s="7"/>
      <c r="G16" s="90" t="s">
        <v>11</v>
      </c>
      <c r="H16" s="91"/>
      <c r="I16" s="92"/>
      <c r="J16" s="8">
        <f>(SUM(H7:H14)/SUM(G7:H14))*100</f>
        <v>90.163934426229503</v>
      </c>
    </row>
    <row r="17" spans="2:10" x14ac:dyDescent="0.25">
      <c r="B17" s="7"/>
    </row>
    <row r="19" spans="2:10" ht="21" x14ac:dyDescent="0.25">
      <c r="B19" s="86" t="s">
        <v>12</v>
      </c>
      <c r="C19" s="86"/>
      <c r="D19" s="86"/>
      <c r="E19" s="86"/>
      <c r="F19" s="86"/>
      <c r="G19" s="86"/>
      <c r="H19" s="86"/>
      <c r="I19" s="86"/>
      <c r="J19" s="86"/>
    </row>
    <row r="20" spans="2:10" x14ac:dyDescent="0.25">
      <c r="C20" s="1"/>
    </row>
    <row r="21" spans="2:10" ht="48" thickBot="1" x14ac:dyDescent="0.3">
      <c r="B21" s="3" t="s">
        <v>1</v>
      </c>
      <c r="C21" s="3" t="s">
        <v>2</v>
      </c>
      <c r="D21" s="3" t="s">
        <v>3</v>
      </c>
      <c r="E21" s="3" t="s">
        <v>4</v>
      </c>
      <c r="F21" s="3" t="s">
        <v>13</v>
      </c>
      <c r="G21" s="3" t="s">
        <v>6</v>
      </c>
      <c r="H21" s="3" t="s">
        <v>7</v>
      </c>
      <c r="I21" s="3" t="s">
        <v>8</v>
      </c>
      <c r="J21" s="3" t="s">
        <v>9</v>
      </c>
    </row>
    <row r="22" spans="2:10" ht="141.6" customHeight="1" x14ac:dyDescent="0.25">
      <c r="B22" s="18" t="s">
        <v>35</v>
      </c>
      <c r="C22" s="24" t="s">
        <v>59</v>
      </c>
      <c r="D22" s="19" t="s">
        <v>60</v>
      </c>
      <c r="E22" s="20" t="s">
        <v>56</v>
      </c>
      <c r="F22" s="21">
        <v>19</v>
      </c>
      <c r="G22" s="21">
        <v>0</v>
      </c>
      <c r="H22" s="26">
        <f t="shared" ref="H22" si="2">F22-G22</f>
        <v>19</v>
      </c>
      <c r="I22" s="61">
        <v>0</v>
      </c>
      <c r="J22" s="53">
        <f>H22*I22</f>
        <v>0</v>
      </c>
    </row>
    <row r="23" spans="2:10" ht="128.44999999999999" customHeight="1" x14ac:dyDescent="0.25">
      <c r="B23" s="23" t="s">
        <v>40</v>
      </c>
      <c r="C23" s="17" t="s">
        <v>61</v>
      </c>
      <c r="D23" s="19" t="s">
        <v>62</v>
      </c>
      <c r="E23" s="22" t="s">
        <v>56</v>
      </c>
      <c r="F23" s="21">
        <v>19</v>
      </c>
      <c r="G23" s="21">
        <v>0</v>
      </c>
      <c r="H23" s="26">
        <f>F23-G23</f>
        <v>19</v>
      </c>
      <c r="I23" s="61">
        <v>0</v>
      </c>
      <c r="J23" s="54">
        <f>H23*I23</f>
        <v>0</v>
      </c>
    </row>
    <row r="24" spans="2:10" ht="102" customHeight="1" x14ac:dyDescent="0.25">
      <c r="B24" s="23" t="s">
        <v>50</v>
      </c>
      <c r="C24" s="19" t="s">
        <v>63</v>
      </c>
      <c r="D24" s="19" t="s">
        <v>64</v>
      </c>
      <c r="E24" s="22" t="s">
        <v>38</v>
      </c>
      <c r="F24" s="21">
        <v>37</v>
      </c>
      <c r="G24" s="21">
        <v>0</v>
      </c>
      <c r="H24" s="26">
        <f t="shared" ref="H24:H32" si="3">F24-G24</f>
        <v>37</v>
      </c>
      <c r="I24" s="61">
        <v>0</v>
      </c>
      <c r="J24" s="54">
        <f>H24*I24</f>
        <v>0</v>
      </c>
    </row>
    <row r="25" spans="2:10" ht="129.6" customHeight="1" x14ac:dyDescent="0.25">
      <c r="B25" s="23" t="s">
        <v>44</v>
      </c>
      <c r="C25" s="17" t="s">
        <v>65</v>
      </c>
      <c r="D25" s="19" t="s">
        <v>66</v>
      </c>
      <c r="E25" s="22" t="s">
        <v>56</v>
      </c>
      <c r="F25" s="21">
        <v>19</v>
      </c>
      <c r="G25" s="21">
        <v>0</v>
      </c>
      <c r="H25" s="26">
        <f t="shared" si="3"/>
        <v>19</v>
      </c>
      <c r="I25" s="61">
        <v>0</v>
      </c>
      <c r="J25" s="54">
        <f>H25*I25</f>
        <v>0</v>
      </c>
    </row>
    <row r="26" spans="2:10" ht="98.45" customHeight="1" x14ac:dyDescent="0.25">
      <c r="B26" s="23" t="s">
        <v>46</v>
      </c>
      <c r="C26" s="19" t="s">
        <v>67</v>
      </c>
      <c r="D26" s="19" t="s">
        <v>68</v>
      </c>
      <c r="E26" s="22" t="s">
        <v>69</v>
      </c>
      <c r="F26" s="21">
        <v>32</v>
      </c>
      <c r="G26" s="21">
        <v>0</v>
      </c>
      <c r="H26" s="26">
        <f t="shared" si="3"/>
        <v>32</v>
      </c>
      <c r="I26" s="61">
        <v>0</v>
      </c>
      <c r="J26" s="54">
        <f>H26*I26</f>
        <v>0</v>
      </c>
    </row>
    <row r="27" spans="2:10" ht="129" customHeight="1" x14ac:dyDescent="0.25">
      <c r="B27" s="23" t="s">
        <v>53</v>
      </c>
      <c r="C27" s="19" t="s">
        <v>70</v>
      </c>
      <c r="D27" s="19" t="s">
        <v>71</v>
      </c>
      <c r="E27" s="22" t="s">
        <v>72</v>
      </c>
      <c r="F27" s="21">
        <v>30</v>
      </c>
      <c r="G27" s="21">
        <v>0</v>
      </c>
      <c r="H27" s="26">
        <f t="shared" si="3"/>
        <v>30</v>
      </c>
      <c r="I27" s="61">
        <v>0</v>
      </c>
      <c r="J27" s="54">
        <f>H27*I27</f>
        <v>0</v>
      </c>
    </row>
    <row r="28" spans="2:10" ht="113.45" customHeight="1" x14ac:dyDescent="0.25">
      <c r="B28" s="23" t="s">
        <v>35</v>
      </c>
      <c r="C28" s="17" t="s">
        <v>73</v>
      </c>
      <c r="D28" s="19" t="s">
        <v>74</v>
      </c>
      <c r="E28" s="22" t="s">
        <v>38</v>
      </c>
      <c r="F28" s="21">
        <v>18</v>
      </c>
      <c r="G28" s="21">
        <v>0</v>
      </c>
      <c r="H28" s="26">
        <f t="shared" si="3"/>
        <v>18</v>
      </c>
      <c r="I28" s="62">
        <v>0</v>
      </c>
      <c r="J28" s="54">
        <f>H28*I28</f>
        <v>0</v>
      </c>
    </row>
    <row r="29" spans="2:10" ht="87.6" customHeight="1" x14ac:dyDescent="0.25">
      <c r="B29" s="23" t="s">
        <v>35</v>
      </c>
      <c r="C29" s="17" t="s">
        <v>75</v>
      </c>
      <c r="D29" s="19" t="s">
        <v>76</v>
      </c>
      <c r="E29" s="22" t="s">
        <v>38</v>
      </c>
      <c r="F29" s="21">
        <v>18</v>
      </c>
      <c r="G29" s="21">
        <v>0</v>
      </c>
      <c r="H29" s="26">
        <f t="shared" si="3"/>
        <v>18</v>
      </c>
      <c r="I29" s="62">
        <v>0</v>
      </c>
      <c r="J29" s="54">
        <f>H29*I29</f>
        <v>0</v>
      </c>
    </row>
    <row r="30" spans="2:10" ht="132" customHeight="1" x14ac:dyDescent="0.25">
      <c r="B30" s="23" t="s">
        <v>35</v>
      </c>
      <c r="C30" s="19" t="s">
        <v>77</v>
      </c>
      <c r="D30" s="19" t="s">
        <v>78</v>
      </c>
      <c r="E30" s="22" t="s">
        <v>38</v>
      </c>
      <c r="F30" s="21">
        <v>18</v>
      </c>
      <c r="G30" s="21">
        <v>0</v>
      </c>
      <c r="H30" s="26">
        <f t="shared" si="3"/>
        <v>18</v>
      </c>
      <c r="I30" s="63">
        <v>0</v>
      </c>
      <c r="J30" s="54">
        <f>H30*I30</f>
        <v>0</v>
      </c>
    </row>
    <row r="31" spans="2:10" ht="97.15" customHeight="1" x14ac:dyDescent="0.25">
      <c r="B31" s="23" t="s">
        <v>40</v>
      </c>
      <c r="C31" s="17" t="s">
        <v>79</v>
      </c>
      <c r="D31" s="19" t="s">
        <v>80</v>
      </c>
      <c r="E31" s="22" t="s">
        <v>38</v>
      </c>
      <c r="F31" s="21">
        <v>18</v>
      </c>
      <c r="G31" s="21">
        <v>0</v>
      </c>
      <c r="H31" s="26">
        <f t="shared" si="3"/>
        <v>18</v>
      </c>
      <c r="I31" s="62">
        <v>0</v>
      </c>
      <c r="J31" s="54">
        <f>H31*I31</f>
        <v>0</v>
      </c>
    </row>
    <row r="32" spans="2:10" ht="94.9" customHeight="1" x14ac:dyDescent="0.25">
      <c r="B32" s="23" t="s">
        <v>40</v>
      </c>
      <c r="C32" s="17" t="s">
        <v>81</v>
      </c>
      <c r="D32" s="19" t="s">
        <v>80</v>
      </c>
      <c r="E32" s="22" t="s">
        <v>38</v>
      </c>
      <c r="F32" s="21">
        <v>18</v>
      </c>
      <c r="G32" s="21">
        <v>0</v>
      </c>
      <c r="H32" s="26">
        <f t="shared" si="3"/>
        <v>18</v>
      </c>
      <c r="I32" s="62">
        <v>0</v>
      </c>
      <c r="J32" s="54">
        <f>H32*I32</f>
        <v>0</v>
      </c>
    </row>
    <row r="33" spans="2:10" ht="96" customHeight="1" x14ac:dyDescent="0.25">
      <c r="B33" s="23" t="s">
        <v>44</v>
      </c>
      <c r="C33" s="19" t="s">
        <v>82</v>
      </c>
      <c r="D33" s="19" t="s">
        <v>83</v>
      </c>
      <c r="E33" s="22" t="s">
        <v>84</v>
      </c>
      <c r="F33" s="21">
        <v>18</v>
      </c>
      <c r="G33" s="21">
        <v>0</v>
      </c>
      <c r="H33" s="26">
        <f t="shared" ref="H33:H34" si="4">F33-G33</f>
        <v>18</v>
      </c>
      <c r="I33" s="63">
        <v>0</v>
      </c>
      <c r="J33" s="54">
        <f>H33*I33</f>
        <v>0</v>
      </c>
    </row>
    <row r="34" spans="2:10" ht="95.45" customHeight="1" thickBot="1" x14ac:dyDescent="0.3">
      <c r="B34" s="23" t="s">
        <v>44</v>
      </c>
      <c r="C34" s="19" t="s">
        <v>85</v>
      </c>
      <c r="D34" s="19" t="s">
        <v>83</v>
      </c>
      <c r="E34" s="22" t="s">
        <v>84</v>
      </c>
      <c r="F34" s="21">
        <v>18</v>
      </c>
      <c r="G34" s="21">
        <v>0</v>
      </c>
      <c r="H34" s="26">
        <f t="shared" si="4"/>
        <v>18</v>
      </c>
      <c r="I34" s="63">
        <v>0</v>
      </c>
      <c r="J34" s="54">
        <f>H34*I34</f>
        <v>0</v>
      </c>
    </row>
    <row r="35" spans="2:10" ht="19.5" thickBot="1" x14ac:dyDescent="0.3">
      <c r="B35" s="7"/>
      <c r="G35" s="82" t="s">
        <v>14</v>
      </c>
      <c r="H35" s="83"/>
      <c r="I35" s="84"/>
      <c r="J35" s="55">
        <f>SUM(J22:J34)</f>
        <v>0</v>
      </c>
    </row>
    <row r="36" spans="2:10" ht="19.5" thickBot="1" x14ac:dyDescent="0.3">
      <c r="B36" s="7"/>
      <c r="G36" s="79" t="s">
        <v>11</v>
      </c>
      <c r="H36" s="80"/>
      <c r="I36" s="81"/>
      <c r="J36" s="8">
        <f>(SUM(H22:H34)/SUM(G22:H34))*100</f>
        <v>100</v>
      </c>
    </row>
    <row r="39" spans="2:10" ht="21" x14ac:dyDescent="0.25">
      <c r="B39" s="86" t="s">
        <v>15</v>
      </c>
      <c r="C39" s="86"/>
      <c r="D39" s="86"/>
      <c r="E39" s="86"/>
      <c r="F39" s="86"/>
      <c r="G39" s="86"/>
      <c r="H39" s="86"/>
      <c r="I39" s="86"/>
      <c r="J39" s="86"/>
    </row>
    <row r="41" spans="2:10" ht="48" thickBot="1" x14ac:dyDescent="0.3">
      <c r="B41" s="3" t="s">
        <v>1</v>
      </c>
      <c r="C41" s="3" t="s">
        <v>2</v>
      </c>
      <c r="D41" s="3" t="s">
        <v>3</v>
      </c>
      <c r="E41" s="3" t="s">
        <v>4</v>
      </c>
      <c r="F41" s="3" t="s">
        <v>16</v>
      </c>
      <c r="G41" s="3" t="s">
        <v>6</v>
      </c>
      <c r="H41" s="3" t="s">
        <v>7</v>
      </c>
      <c r="I41" s="3" t="s">
        <v>8</v>
      </c>
      <c r="J41" s="3" t="s">
        <v>9</v>
      </c>
    </row>
    <row r="42" spans="2:10" ht="48" customHeight="1" x14ac:dyDescent="0.25">
      <c r="B42" s="27" t="s">
        <v>35</v>
      </c>
      <c r="C42" s="28" t="s">
        <v>86</v>
      </c>
      <c r="D42" s="29" t="s">
        <v>60</v>
      </c>
      <c r="E42" s="6" t="s">
        <v>87</v>
      </c>
      <c r="F42" s="30">
        <v>32</v>
      </c>
      <c r="G42" s="31">
        <v>0</v>
      </c>
      <c r="H42" s="43">
        <f>F42-G42</f>
        <v>32</v>
      </c>
      <c r="I42" s="70">
        <v>0</v>
      </c>
      <c r="J42" s="56">
        <f>H42*I42</f>
        <v>0</v>
      </c>
    </row>
    <row r="43" spans="2:10" ht="74.45" customHeight="1" x14ac:dyDescent="0.25">
      <c r="B43" s="32" t="s">
        <v>40</v>
      </c>
      <c r="C43" s="5" t="s">
        <v>88</v>
      </c>
      <c r="D43" s="69" t="s">
        <v>89</v>
      </c>
      <c r="E43" s="6" t="s">
        <v>87</v>
      </c>
      <c r="F43" s="33">
        <v>32</v>
      </c>
      <c r="G43" s="33">
        <v>0</v>
      </c>
      <c r="H43" s="44">
        <f t="shared" ref="H43:H47" si="5">F43-G43</f>
        <v>32</v>
      </c>
      <c r="I43" s="72">
        <v>0</v>
      </c>
      <c r="J43" s="57">
        <f>H43*I43</f>
        <v>0</v>
      </c>
    </row>
    <row r="44" spans="2:10" ht="70.900000000000006" customHeight="1" x14ac:dyDescent="0.25">
      <c r="B44" s="32" t="s">
        <v>44</v>
      </c>
      <c r="C44" s="5" t="s">
        <v>90</v>
      </c>
      <c r="D44" s="5" t="s">
        <v>91</v>
      </c>
      <c r="E44" s="6" t="s">
        <v>87</v>
      </c>
      <c r="F44" s="33">
        <v>32</v>
      </c>
      <c r="G44" s="33">
        <v>0</v>
      </c>
      <c r="H44" s="44">
        <f t="shared" si="5"/>
        <v>32</v>
      </c>
      <c r="I44" s="72">
        <v>0</v>
      </c>
      <c r="J44" s="57">
        <f>H44*I44</f>
        <v>0</v>
      </c>
    </row>
    <row r="45" spans="2:10" ht="44.45" customHeight="1" x14ac:dyDescent="0.25">
      <c r="B45" s="32" t="s">
        <v>50</v>
      </c>
      <c r="C45" s="5" t="s">
        <v>92</v>
      </c>
      <c r="D45" s="5" t="s">
        <v>64</v>
      </c>
      <c r="E45" s="6" t="s">
        <v>38</v>
      </c>
      <c r="F45" s="33">
        <v>32</v>
      </c>
      <c r="G45" s="33">
        <v>0</v>
      </c>
      <c r="H45" s="44">
        <f t="shared" si="5"/>
        <v>32</v>
      </c>
      <c r="I45" s="73">
        <v>0</v>
      </c>
      <c r="J45" s="57">
        <f>H45*I45</f>
        <v>0</v>
      </c>
    </row>
    <row r="46" spans="2:10" ht="66.599999999999994" customHeight="1" x14ac:dyDescent="0.25">
      <c r="B46" s="32" t="s">
        <v>46</v>
      </c>
      <c r="C46" s="5" t="s">
        <v>93</v>
      </c>
      <c r="D46" s="5" t="s">
        <v>94</v>
      </c>
      <c r="E46" s="6" t="s">
        <v>95</v>
      </c>
      <c r="F46" s="33">
        <v>24</v>
      </c>
      <c r="G46" s="33">
        <v>23</v>
      </c>
      <c r="H46" s="44">
        <f t="shared" si="5"/>
        <v>1</v>
      </c>
      <c r="I46" s="73">
        <v>0</v>
      </c>
      <c r="J46" s="57">
        <f>H46*I46</f>
        <v>0</v>
      </c>
    </row>
    <row r="47" spans="2:10" ht="127.15" customHeight="1" thickBot="1" x14ac:dyDescent="0.3">
      <c r="B47" s="32" t="s">
        <v>53</v>
      </c>
      <c r="C47" s="5" t="s">
        <v>96</v>
      </c>
      <c r="D47" s="5" t="s">
        <v>97</v>
      </c>
      <c r="E47" s="6" t="s">
        <v>56</v>
      </c>
      <c r="F47" s="33">
        <v>26</v>
      </c>
      <c r="G47" s="33">
        <v>0</v>
      </c>
      <c r="H47" s="44">
        <f t="shared" si="5"/>
        <v>26</v>
      </c>
      <c r="I47" s="73">
        <v>0</v>
      </c>
      <c r="J47" s="57">
        <f>H47*I47</f>
        <v>0</v>
      </c>
    </row>
    <row r="48" spans="2:10" ht="19.5" thickBot="1" x14ac:dyDescent="0.3">
      <c r="B48" s="7"/>
      <c r="G48" s="87" t="s">
        <v>17</v>
      </c>
      <c r="H48" s="88"/>
      <c r="I48" s="89"/>
      <c r="J48" s="52">
        <f>SUM(J42:J47)</f>
        <v>0</v>
      </c>
    </row>
    <row r="49" spans="2:10" ht="19.5" thickBot="1" x14ac:dyDescent="0.3">
      <c r="B49" s="7"/>
      <c r="G49" s="90" t="s">
        <v>11</v>
      </c>
      <c r="H49" s="91"/>
      <c r="I49" s="92"/>
      <c r="J49" s="8">
        <f>(SUM(H42:H47)/SUM(G42:H47))*100</f>
        <v>87.078651685393254</v>
      </c>
    </row>
    <row r="50" spans="2:10" x14ac:dyDescent="0.25">
      <c r="B50" s="7"/>
    </row>
    <row r="52" spans="2:10" ht="21" x14ac:dyDescent="0.25">
      <c r="B52" s="86" t="s">
        <v>18</v>
      </c>
      <c r="C52" s="86"/>
      <c r="D52" s="86"/>
      <c r="E52" s="86"/>
      <c r="F52" s="86"/>
      <c r="G52" s="86"/>
      <c r="H52" s="86"/>
      <c r="I52" s="86"/>
      <c r="J52" s="86"/>
    </row>
    <row r="53" spans="2:10" ht="16.5" thickBot="1" x14ac:dyDescent="0.3"/>
    <row r="54" spans="2:10" ht="48" thickBot="1" x14ac:dyDescent="0.3">
      <c r="B54" s="34" t="s">
        <v>1</v>
      </c>
      <c r="C54" s="35" t="s">
        <v>2</v>
      </c>
      <c r="D54" s="35" t="s">
        <v>3</v>
      </c>
      <c r="E54" s="35" t="s">
        <v>4</v>
      </c>
      <c r="F54" s="35" t="s">
        <v>19</v>
      </c>
      <c r="G54" s="35" t="s">
        <v>6</v>
      </c>
      <c r="H54" s="35" t="s">
        <v>7</v>
      </c>
      <c r="I54" s="35" t="s">
        <v>8</v>
      </c>
      <c r="J54" s="36" t="s">
        <v>9</v>
      </c>
    </row>
    <row r="55" spans="2:10" s="14" customFormat="1" ht="54" customHeight="1" x14ac:dyDescent="0.25">
      <c r="B55" s="28" t="s">
        <v>35</v>
      </c>
      <c r="C55" s="28" t="s">
        <v>98</v>
      </c>
      <c r="D55" s="29" t="s">
        <v>60</v>
      </c>
      <c r="E55" s="6" t="s">
        <v>56</v>
      </c>
      <c r="F55" s="4">
        <v>40</v>
      </c>
      <c r="G55" s="4">
        <v>0</v>
      </c>
      <c r="H55" s="77">
        <f>F55-G55</f>
        <v>40</v>
      </c>
      <c r="I55" s="70">
        <v>0</v>
      </c>
      <c r="J55" s="78">
        <f>H55*I55</f>
        <v>0</v>
      </c>
    </row>
    <row r="56" spans="2:10" s="14" customFormat="1" ht="69.599999999999994" customHeight="1" x14ac:dyDescent="0.25">
      <c r="B56" s="5" t="s">
        <v>40</v>
      </c>
      <c r="C56" s="5" t="s">
        <v>99</v>
      </c>
      <c r="D56" s="69" t="s">
        <v>89</v>
      </c>
      <c r="E56" s="6" t="s">
        <v>56</v>
      </c>
      <c r="F56" s="6">
        <v>40</v>
      </c>
      <c r="G56" s="6">
        <v>0</v>
      </c>
      <c r="H56" s="49">
        <f t="shared" ref="H56:H63" si="6">F56-G56</f>
        <v>40</v>
      </c>
      <c r="I56" s="72">
        <v>0</v>
      </c>
      <c r="J56" s="51">
        <f>H56*I56</f>
        <v>0</v>
      </c>
    </row>
    <row r="57" spans="2:10" s="14" customFormat="1" ht="69.599999999999994" customHeight="1" x14ac:dyDescent="0.25">
      <c r="B57" s="5" t="s">
        <v>44</v>
      </c>
      <c r="C57" s="69" t="s">
        <v>100</v>
      </c>
      <c r="D57" s="5" t="s">
        <v>91</v>
      </c>
      <c r="E57" s="6" t="s">
        <v>56</v>
      </c>
      <c r="F57" s="6">
        <v>40</v>
      </c>
      <c r="G57" s="6">
        <v>0</v>
      </c>
      <c r="H57" s="49">
        <f t="shared" si="6"/>
        <v>40</v>
      </c>
      <c r="I57" s="72">
        <v>0</v>
      </c>
      <c r="J57" s="51">
        <f>H57*I57</f>
        <v>0</v>
      </c>
    </row>
    <row r="58" spans="2:10" s="14" customFormat="1" ht="86.45" customHeight="1" x14ac:dyDescent="0.25">
      <c r="B58" s="5" t="s">
        <v>101</v>
      </c>
      <c r="C58" s="5" t="s">
        <v>102</v>
      </c>
      <c r="D58" s="5" t="s">
        <v>103</v>
      </c>
      <c r="E58" s="6" t="s">
        <v>84</v>
      </c>
      <c r="F58" s="6">
        <v>40</v>
      </c>
      <c r="G58" s="6">
        <v>38</v>
      </c>
      <c r="H58" s="49">
        <f t="shared" si="6"/>
        <v>2</v>
      </c>
      <c r="I58" s="71">
        <v>0</v>
      </c>
      <c r="J58" s="51">
        <f>H58*I58</f>
        <v>0</v>
      </c>
    </row>
    <row r="59" spans="2:10" s="14" customFormat="1" ht="143.44999999999999" customHeight="1" x14ac:dyDescent="0.25">
      <c r="B59" s="5" t="s">
        <v>50</v>
      </c>
      <c r="C59" s="5" t="s">
        <v>104</v>
      </c>
      <c r="D59" s="5" t="s">
        <v>105</v>
      </c>
      <c r="E59" s="6" t="s">
        <v>87</v>
      </c>
      <c r="F59" s="6">
        <v>40</v>
      </c>
      <c r="G59" s="6">
        <v>0</v>
      </c>
      <c r="H59" s="49">
        <f t="shared" si="6"/>
        <v>40</v>
      </c>
      <c r="I59" s="71">
        <v>0</v>
      </c>
      <c r="J59" s="51">
        <f>H59*I59</f>
        <v>0</v>
      </c>
    </row>
    <row r="60" spans="2:10" s="14" customFormat="1" ht="106.15" customHeight="1" x14ac:dyDescent="0.25">
      <c r="B60" s="5" t="s">
        <v>46</v>
      </c>
      <c r="C60" s="5" t="s">
        <v>106</v>
      </c>
      <c r="D60" s="5" t="s">
        <v>107</v>
      </c>
      <c r="E60" s="6" t="s">
        <v>95</v>
      </c>
      <c r="F60" s="6">
        <v>33</v>
      </c>
      <c r="G60" s="6">
        <v>33</v>
      </c>
      <c r="H60" s="49">
        <f t="shared" si="6"/>
        <v>0</v>
      </c>
      <c r="I60" s="71">
        <v>0</v>
      </c>
      <c r="J60" s="51">
        <f>H60*I60</f>
        <v>0</v>
      </c>
    </row>
    <row r="61" spans="2:10" s="14" customFormat="1" ht="124.9" customHeight="1" x14ac:dyDescent="0.25">
      <c r="B61" s="5" t="s">
        <v>53</v>
      </c>
      <c r="C61" s="5" t="s">
        <v>108</v>
      </c>
      <c r="D61" s="5" t="s">
        <v>109</v>
      </c>
      <c r="E61" s="6" t="s">
        <v>56</v>
      </c>
      <c r="F61" s="6">
        <v>29</v>
      </c>
      <c r="G61" s="6">
        <v>0</v>
      </c>
      <c r="H61" s="49">
        <f t="shared" si="6"/>
        <v>29</v>
      </c>
      <c r="I61" s="71">
        <v>0</v>
      </c>
      <c r="J61" s="51">
        <f>H61*I61</f>
        <v>0</v>
      </c>
    </row>
    <row r="62" spans="2:10" s="14" customFormat="1" ht="92.45" customHeight="1" x14ac:dyDescent="0.25">
      <c r="B62" s="5" t="s">
        <v>110</v>
      </c>
      <c r="C62" s="5" t="s">
        <v>111</v>
      </c>
      <c r="D62" s="5" t="s">
        <v>112</v>
      </c>
      <c r="E62" s="6" t="s">
        <v>84</v>
      </c>
      <c r="F62" s="6">
        <v>10</v>
      </c>
      <c r="G62" s="6">
        <v>0</v>
      </c>
      <c r="H62" s="49">
        <f t="shared" si="6"/>
        <v>10</v>
      </c>
      <c r="I62" s="71">
        <v>0</v>
      </c>
      <c r="J62" s="51">
        <f>H62*I62</f>
        <v>0</v>
      </c>
    </row>
    <row r="63" spans="2:10" s="14" customFormat="1" ht="95.45" customHeight="1" thickBot="1" x14ac:dyDescent="0.3">
      <c r="B63" s="5" t="s">
        <v>113</v>
      </c>
      <c r="C63" s="5" t="s">
        <v>114</v>
      </c>
      <c r="D63" s="5" t="s">
        <v>115</v>
      </c>
      <c r="E63" s="6" t="s">
        <v>56</v>
      </c>
      <c r="F63" s="6">
        <v>17</v>
      </c>
      <c r="G63" s="6">
        <v>0</v>
      </c>
      <c r="H63" s="49">
        <f t="shared" si="6"/>
        <v>17</v>
      </c>
      <c r="I63" s="71">
        <v>0</v>
      </c>
      <c r="J63" s="51">
        <f>H63*I63</f>
        <v>0</v>
      </c>
    </row>
    <row r="64" spans="2:10" ht="19.5" thickBot="1" x14ac:dyDescent="0.3">
      <c r="B64" s="7"/>
      <c r="G64" s="87" t="s">
        <v>20</v>
      </c>
      <c r="H64" s="88"/>
      <c r="I64" s="89"/>
      <c r="J64" s="52">
        <f>SUM(J55:J63)</f>
        <v>0</v>
      </c>
    </row>
    <row r="65" spans="2:10" ht="19.5" thickBot="1" x14ac:dyDescent="0.3">
      <c r="B65" s="7"/>
      <c r="G65" s="90" t="s">
        <v>11</v>
      </c>
      <c r="H65" s="91"/>
      <c r="I65" s="92"/>
      <c r="J65" s="8">
        <f>(SUM(H55:H63)/SUM(G55:H63))*100</f>
        <v>75.432525951557096</v>
      </c>
    </row>
    <row r="68" spans="2:10" ht="21" x14ac:dyDescent="0.25">
      <c r="B68" s="86" t="s">
        <v>21</v>
      </c>
      <c r="C68" s="86"/>
      <c r="D68" s="86"/>
      <c r="E68" s="86"/>
      <c r="F68" s="86"/>
      <c r="G68" s="86"/>
      <c r="H68" s="86"/>
      <c r="I68" s="86"/>
      <c r="J68" s="86"/>
    </row>
    <row r="70" spans="2:10" ht="48" thickBot="1" x14ac:dyDescent="0.3">
      <c r="B70" s="3" t="s">
        <v>1</v>
      </c>
      <c r="C70" s="3" t="s">
        <v>2</v>
      </c>
      <c r="D70" s="3" t="s">
        <v>3</v>
      </c>
      <c r="E70" s="3" t="s">
        <v>4</v>
      </c>
      <c r="F70" s="3" t="s">
        <v>22</v>
      </c>
      <c r="G70" s="3" t="s">
        <v>6</v>
      </c>
      <c r="H70" s="3" t="s">
        <v>7</v>
      </c>
      <c r="I70" s="3" t="s">
        <v>8</v>
      </c>
      <c r="J70" s="3" t="s">
        <v>9</v>
      </c>
    </row>
    <row r="71" spans="2:10" ht="49.9" customHeight="1" x14ac:dyDescent="0.25">
      <c r="B71" s="12" t="s">
        <v>35</v>
      </c>
      <c r="C71" s="12" t="s">
        <v>116</v>
      </c>
      <c r="D71" s="12" t="s">
        <v>117</v>
      </c>
      <c r="E71" s="4" t="s">
        <v>56</v>
      </c>
      <c r="F71" s="30">
        <v>43</v>
      </c>
      <c r="G71" s="30">
        <v>40</v>
      </c>
      <c r="H71" s="44">
        <f t="shared" ref="H71:H83" si="7">F71-G71</f>
        <v>3</v>
      </c>
      <c r="I71" s="58">
        <v>0</v>
      </c>
      <c r="J71" s="56">
        <f>H71*I71</f>
        <v>0</v>
      </c>
    </row>
    <row r="72" spans="2:10" ht="97.9" customHeight="1" x14ac:dyDescent="0.25">
      <c r="B72" s="12" t="s">
        <v>50</v>
      </c>
      <c r="C72" s="12" t="s">
        <v>118</v>
      </c>
      <c r="D72" s="12" t="s">
        <v>119</v>
      </c>
      <c r="E72" s="6" t="s">
        <v>52</v>
      </c>
      <c r="F72" s="30">
        <v>43</v>
      </c>
      <c r="G72" s="30">
        <v>0</v>
      </c>
      <c r="H72" s="44">
        <f t="shared" si="7"/>
        <v>43</v>
      </c>
      <c r="I72" s="58">
        <v>0</v>
      </c>
      <c r="J72" s="57">
        <f>H72*I72</f>
        <v>0</v>
      </c>
    </row>
    <row r="73" spans="2:10" ht="80.45" customHeight="1" x14ac:dyDescent="0.25">
      <c r="B73" s="12" t="s">
        <v>110</v>
      </c>
      <c r="C73" s="12" t="s">
        <v>120</v>
      </c>
      <c r="D73" s="12" t="s">
        <v>121</v>
      </c>
      <c r="E73" s="6" t="s">
        <v>84</v>
      </c>
      <c r="F73" s="30">
        <v>7</v>
      </c>
      <c r="G73" s="30">
        <v>0</v>
      </c>
      <c r="H73" s="44">
        <f t="shared" si="7"/>
        <v>7</v>
      </c>
      <c r="I73" s="58">
        <v>0</v>
      </c>
      <c r="J73" s="57">
        <f>H73*I73</f>
        <v>0</v>
      </c>
    </row>
    <row r="74" spans="2:10" ht="40.9" customHeight="1" x14ac:dyDescent="0.25">
      <c r="B74" s="12" t="s">
        <v>113</v>
      </c>
      <c r="C74" s="12" t="s">
        <v>122</v>
      </c>
      <c r="D74" s="12" t="s">
        <v>123</v>
      </c>
      <c r="E74" s="6" t="s">
        <v>84</v>
      </c>
      <c r="F74" s="30">
        <v>14</v>
      </c>
      <c r="G74" s="30">
        <v>0</v>
      </c>
      <c r="H74" s="44">
        <f t="shared" si="7"/>
        <v>14</v>
      </c>
      <c r="I74" s="58">
        <v>0</v>
      </c>
      <c r="J74" s="57">
        <f>H74*I74</f>
        <v>0</v>
      </c>
    </row>
    <row r="75" spans="2:10" ht="59.45" customHeight="1" x14ac:dyDescent="0.25">
      <c r="B75" s="12" t="s">
        <v>124</v>
      </c>
      <c r="C75" s="12" t="s">
        <v>125</v>
      </c>
      <c r="D75" s="12" t="s">
        <v>126</v>
      </c>
      <c r="E75" s="6" t="s">
        <v>56</v>
      </c>
      <c r="F75" s="30">
        <v>43</v>
      </c>
      <c r="G75" s="30">
        <v>36</v>
      </c>
      <c r="H75" s="44">
        <f t="shared" si="7"/>
        <v>7</v>
      </c>
      <c r="I75" s="58">
        <v>0</v>
      </c>
      <c r="J75" s="57">
        <f>H75*I75</f>
        <v>0</v>
      </c>
    </row>
    <row r="76" spans="2:10" ht="96.6" customHeight="1" x14ac:dyDescent="0.25">
      <c r="B76" s="12" t="s">
        <v>127</v>
      </c>
      <c r="C76" s="12" t="s">
        <v>128</v>
      </c>
      <c r="D76" s="12" t="s">
        <v>129</v>
      </c>
      <c r="E76" s="6" t="s">
        <v>56</v>
      </c>
      <c r="F76" s="30">
        <v>43</v>
      </c>
      <c r="G76" s="30">
        <v>43</v>
      </c>
      <c r="H76" s="44">
        <f t="shared" si="7"/>
        <v>0</v>
      </c>
      <c r="I76" s="58">
        <v>0</v>
      </c>
      <c r="J76" s="57">
        <f>H76*I76</f>
        <v>0</v>
      </c>
    </row>
    <row r="77" spans="2:10" ht="54" customHeight="1" x14ac:dyDescent="0.25">
      <c r="B77" s="12" t="s">
        <v>130</v>
      </c>
      <c r="C77" s="12" t="s">
        <v>131</v>
      </c>
      <c r="D77" s="12" t="s">
        <v>132</v>
      </c>
      <c r="E77" s="6" t="s">
        <v>38</v>
      </c>
      <c r="F77" s="30">
        <v>43</v>
      </c>
      <c r="G77" s="30">
        <v>38</v>
      </c>
      <c r="H77" s="44">
        <f t="shared" si="7"/>
        <v>5</v>
      </c>
      <c r="I77" s="58">
        <v>0</v>
      </c>
      <c r="J77" s="57">
        <f>H77*I77</f>
        <v>0</v>
      </c>
    </row>
    <row r="78" spans="2:10" ht="46.9" customHeight="1" x14ac:dyDescent="0.25">
      <c r="B78" s="12" t="s">
        <v>133</v>
      </c>
      <c r="C78" s="12" t="s">
        <v>134</v>
      </c>
      <c r="D78" s="12" t="s">
        <v>135</v>
      </c>
      <c r="E78" s="6" t="s">
        <v>38</v>
      </c>
      <c r="F78" s="30">
        <v>43</v>
      </c>
      <c r="G78" s="30">
        <v>37</v>
      </c>
      <c r="H78" s="44">
        <f t="shared" si="7"/>
        <v>6</v>
      </c>
      <c r="I78" s="58">
        <v>0</v>
      </c>
      <c r="J78" s="57">
        <f>H78*I78</f>
        <v>0</v>
      </c>
    </row>
    <row r="79" spans="2:10" ht="78" customHeight="1" x14ac:dyDescent="0.25">
      <c r="B79" s="12" t="s">
        <v>101</v>
      </c>
      <c r="C79" s="12" t="s">
        <v>136</v>
      </c>
      <c r="D79" s="12" t="s">
        <v>137</v>
      </c>
      <c r="E79" s="6" t="s">
        <v>84</v>
      </c>
      <c r="F79" s="30">
        <v>43</v>
      </c>
      <c r="G79" s="30">
        <v>41</v>
      </c>
      <c r="H79" s="44">
        <f t="shared" si="7"/>
        <v>2</v>
      </c>
      <c r="I79" s="58">
        <v>0</v>
      </c>
      <c r="J79" s="57">
        <f>H79*I79</f>
        <v>0</v>
      </c>
    </row>
    <row r="80" spans="2:10" ht="41.45" customHeight="1" x14ac:dyDescent="0.25">
      <c r="B80" s="12" t="s">
        <v>138</v>
      </c>
      <c r="C80" s="12" t="s">
        <v>139</v>
      </c>
      <c r="D80" s="12" t="s">
        <v>140</v>
      </c>
      <c r="E80" s="6" t="s">
        <v>56</v>
      </c>
      <c r="F80" s="30">
        <v>43</v>
      </c>
      <c r="G80" s="30">
        <v>36</v>
      </c>
      <c r="H80" s="44">
        <f t="shared" si="7"/>
        <v>7</v>
      </c>
      <c r="I80" s="58">
        <v>0</v>
      </c>
      <c r="J80" s="57">
        <f>H80*I80</f>
        <v>0</v>
      </c>
    </row>
    <row r="81" spans="2:10" ht="81.599999999999994" customHeight="1" x14ac:dyDescent="0.25">
      <c r="B81" s="12" t="s">
        <v>141</v>
      </c>
      <c r="C81" s="12" t="s">
        <v>142</v>
      </c>
      <c r="D81" s="12" t="s">
        <v>143</v>
      </c>
      <c r="E81" s="6" t="s">
        <v>56</v>
      </c>
      <c r="F81" s="30">
        <v>43</v>
      </c>
      <c r="G81" s="30">
        <v>41</v>
      </c>
      <c r="H81" s="44">
        <f t="shared" si="7"/>
        <v>2</v>
      </c>
      <c r="I81" s="58">
        <v>0</v>
      </c>
      <c r="J81" s="57">
        <f>H81*I81</f>
        <v>0</v>
      </c>
    </row>
    <row r="82" spans="2:10" ht="54.6" customHeight="1" x14ac:dyDescent="0.25">
      <c r="B82" s="12" t="s">
        <v>53</v>
      </c>
      <c r="C82" s="12" t="s">
        <v>144</v>
      </c>
      <c r="D82" s="12" t="s">
        <v>145</v>
      </c>
      <c r="E82" s="6" t="s">
        <v>56</v>
      </c>
      <c r="F82" s="30">
        <v>43</v>
      </c>
      <c r="G82" s="30">
        <v>38</v>
      </c>
      <c r="H82" s="44">
        <f t="shared" si="7"/>
        <v>5</v>
      </c>
      <c r="I82" s="58">
        <v>0</v>
      </c>
      <c r="J82" s="57">
        <f>H82*I82</f>
        <v>0</v>
      </c>
    </row>
    <row r="83" spans="2:10" ht="51.6" customHeight="1" thickBot="1" x14ac:dyDescent="0.3">
      <c r="B83" s="12" t="s">
        <v>46</v>
      </c>
      <c r="C83" s="12" t="s">
        <v>146</v>
      </c>
      <c r="D83" s="12" t="s">
        <v>147</v>
      </c>
      <c r="E83" s="6" t="s">
        <v>95</v>
      </c>
      <c r="F83" s="30">
        <v>33</v>
      </c>
      <c r="G83" s="30">
        <v>28</v>
      </c>
      <c r="H83" s="44">
        <f t="shared" si="7"/>
        <v>5</v>
      </c>
      <c r="I83" s="58">
        <v>0</v>
      </c>
      <c r="J83" s="57">
        <f>H83*I83</f>
        <v>0</v>
      </c>
    </row>
    <row r="84" spans="2:10" ht="19.5" thickBot="1" x14ac:dyDescent="0.3">
      <c r="B84" s="7"/>
      <c r="G84" s="87" t="s">
        <v>23</v>
      </c>
      <c r="H84" s="88"/>
      <c r="I84" s="89"/>
      <c r="J84" s="52">
        <f>SUM(J71:J83)</f>
        <v>0</v>
      </c>
    </row>
    <row r="85" spans="2:10" ht="19.5" thickBot="1" x14ac:dyDescent="0.3">
      <c r="B85" s="7"/>
      <c r="G85" s="90" t="s">
        <v>11</v>
      </c>
      <c r="H85" s="91"/>
      <c r="I85" s="92"/>
      <c r="J85" s="8">
        <f>(SUM(H71:H83)/SUM(G71:H83))*100</f>
        <v>21.900826446280991</v>
      </c>
    </row>
    <row r="88" spans="2:10" ht="21" x14ac:dyDescent="0.25">
      <c r="B88" s="86" t="s">
        <v>24</v>
      </c>
      <c r="C88" s="86"/>
      <c r="D88" s="86"/>
      <c r="E88" s="86"/>
      <c r="F88" s="86"/>
      <c r="G88" s="86"/>
      <c r="H88" s="86"/>
      <c r="I88" s="86"/>
      <c r="J88" s="86"/>
    </row>
    <row r="90" spans="2:10" ht="48" thickBot="1" x14ac:dyDescent="0.3">
      <c r="B90" s="3" t="s">
        <v>1</v>
      </c>
      <c r="C90" s="3" t="s">
        <v>2</v>
      </c>
      <c r="D90" s="3" t="s">
        <v>3</v>
      </c>
      <c r="E90" s="3" t="s">
        <v>4</v>
      </c>
      <c r="F90" s="3" t="s">
        <v>25</v>
      </c>
      <c r="G90" s="3" t="s">
        <v>6</v>
      </c>
      <c r="H90" s="3" t="s">
        <v>7</v>
      </c>
      <c r="I90" s="3" t="s">
        <v>8</v>
      </c>
      <c r="J90" s="3" t="s">
        <v>9</v>
      </c>
    </row>
    <row r="91" spans="2:10" ht="47.25" x14ac:dyDescent="0.25">
      <c r="B91" s="37" t="s">
        <v>35</v>
      </c>
      <c r="C91" s="12" t="s">
        <v>148</v>
      </c>
      <c r="D91" s="12" t="s">
        <v>117</v>
      </c>
      <c r="E91" s="4" t="s">
        <v>56</v>
      </c>
      <c r="F91" s="31">
        <v>44</v>
      </c>
      <c r="G91" s="31">
        <v>40</v>
      </c>
      <c r="H91" s="43">
        <v>4</v>
      </c>
      <c r="I91" s="74">
        <v>0</v>
      </c>
      <c r="J91" s="56">
        <f>H91*I91</f>
        <v>0</v>
      </c>
    </row>
    <row r="92" spans="2:10" x14ac:dyDescent="0.25">
      <c r="B92" s="32" t="s">
        <v>50</v>
      </c>
      <c r="C92" s="12" t="s">
        <v>149</v>
      </c>
      <c r="D92" s="12" t="s">
        <v>150</v>
      </c>
      <c r="E92" s="6" t="s">
        <v>38</v>
      </c>
      <c r="F92" s="33">
        <v>44</v>
      </c>
      <c r="G92" s="33">
        <v>0</v>
      </c>
      <c r="H92" s="44">
        <f t="shared" ref="H92:H102" si="8">F92-G92</f>
        <v>44</v>
      </c>
      <c r="I92" s="74">
        <v>0</v>
      </c>
      <c r="J92" s="57">
        <f>H92*I92</f>
        <v>0</v>
      </c>
    </row>
    <row r="93" spans="2:10" ht="31.5" x14ac:dyDescent="0.25">
      <c r="B93" s="32" t="s">
        <v>110</v>
      </c>
      <c r="C93" s="12" t="s">
        <v>151</v>
      </c>
      <c r="D93" s="12" t="s">
        <v>152</v>
      </c>
      <c r="E93" s="6" t="s">
        <v>56</v>
      </c>
      <c r="F93" s="33">
        <v>6</v>
      </c>
      <c r="G93" s="33">
        <v>0</v>
      </c>
      <c r="H93" s="44">
        <f t="shared" si="8"/>
        <v>6</v>
      </c>
      <c r="I93" s="74">
        <v>0</v>
      </c>
      <c r="J93" s="57">
        <f>H93*I93</f>
        <v>0</v>
      </c>
    </row>
    <row r="94" spans="2:10" ht="63" x14ac:dyDescent="0.25">
      <c r="B94" s="32" t="s">
        <v>40</v>
      </c>
      <c r="C94" s="12" t="s">
        <v>153</v>
      </c>
      <c r="D94" s="12" t="s">
        <v>154</v>
      </c>
      <c r="E94" s="6" t="s">
        <v>56</v>
      </c>
      <c r="F94" s="33">
        <v>44</v>
      </c>
      <c r="G94" s="33">
        <v>38</v>
      </c>
      <c r="H94" s="44">
        <f t="shared" si="8"/>
        <v>6</v>
      </c>
      <c r="I94" s="74">
        <v>0</v>
      </c>
      <c r="J94" s="57">
        <f>H94*I94</f>
        <v>0</v>
      </c>
    </row>
    <row r="95" spans="2:10" ht="47.25" x14ac:dyDescent="0.25">
      <c r="B95" s="32" t="s">
        <v>127</v>
      </c>
      <c r="C95" s="12" t="s">
        <v>155</v>
      </c>
      <c r="D95" s="12" t="s">
        <v>156</v>
      </c>
      <c r="E95" s="6" t="s">
        <v>38</v>
      </c>
      <c r="F95" s="33">
        <v>44</v>
      </c>
      <c r="G95" s="33">
        <v>33</v>
      </c>
      <c r="H95" s="44">
        <f t="shared" si="8"/>
        <v>11</v>
      </c>
      <c r="I95" s="74">
        <v>0</v>
      </c>
      <c r="J95" s="57">
        <f>H95*I95</f>
        <v>0</v>
      </c>
    </row>
    <row r="96" spans="2:10" ht="47.25" x14ac:dyDescent="0.25">
      <c r="B96" s="32" t="s">
        <v>130</v>
      </c>
      <c r="C96" s="5" t="s">
        <v>157</v>
      </c>
      <c r="D96" s="5" t="s">
        <v>132</v>
      </c>
      <c r="E96" s="6" t="s">
        <v>38</v>
      </c>
      <c r="F96" s="33">
        <v>44</v>
      </c>
      <c r="G96" s="33">
        <v>33</v>
      </c>
      <c r="H96" s="44">
        <f t="shared" si="8"/>
        <v>11</v>
      </c>
      <c r="I96" s="73">
        <v>0</v>
      </c>
      <c r="J96" s="57">
        <f>H96*I96</f>
        <v>0</v>
      </c>
    </row>
    <row r="97" spans="2:10" ht="31.5" x14ac:dyDescent="0.25">
      <c r="B97" s="37" t="s">
        <v>133</v>
      </c>
      <c r="C97" s="12" t="s">
        <v>158</v>
      </c>
      <c r="D97" s="12" t="s">
        <v>159</v>
      </c>
      <c r="E97" s="6" t="s">
        <v>38</v>
      </c>
      <c r="F97" s="33">
        <v>44</v>
      </c>
      <c r="G97" s="33">
        <v>34</v>
      </c>
      <c r="H97" s="44">
        <f t="shared" si="8"/>
        <v>10</v>
      </c>
      <c r="I97" s="74">
        <v>0</v>
      </c>
      <c r="J97" s="57">
        <f>H97*I97</f>
        <v>0</v>
      </c>
    </row>
    <row r="98" spans="2:10" ht="47.25" x14ac:dyDescent="0.25">
      <c r="B98" s="37" t="s">
        <v>101</v>
      </c>
      <c r="C98" s="12" t="s">
        <v>160</v>
      </c>
      <c r="D98" s="12" t="s">
        <v>161</v>
      </c>
      <c r="E98" s="6" t="s">
        <v>84</v>
      </c>
      <c r="F98" s="33">
        <v>44</v>
      </c>
      <c r="G98" s="33">
        <v>40</v>
      </c>
      <c r="H98" s="44">
        <f t="shared" si="8"/>
        <v>4</v>
      </c>
      <c r="I98" s="74">
        <v>0</v>
      </c>
      <c r="J98" s="57">
        <f>H98*I98</f>
        <v>0</v>
      </c>
    </row>
    <row r="99" spans="2:10" ht="31.5" x14ac:dyDescent="0.25">
      <c r="B99" s="37" t="s">
        <v>138</v>
      </c>
      <c r="C99" s="12" t="s">
        <v>162</v>
      </c>
      <c r="D99" s="12" t="s">
        <v>163</v>
      </c>
      <c r="E99" s="6" t="s">
        <v>56</v>
      </c>
      <c r="F99" s="33">
        <v>44</v>
      </c>
      <c r="G99" s="33">
        <v>37</v>
      </c>
      <c r="H99" s="44">
        <f t="shared" si="8"/>
        <v>7</v>
      </c>
      <c r="I99" s="74">
        <v>0</v>
      </c>
      <c r="J99" s="57">
        <f>H99*I99</f>
        <v>0</v>
      </c>
    </row>
    <row r="100" spans="2:10" ht="94.5" x14ac:dyDescent="0.25">
      <c r="B100" s="37" t="s">
        <v>141</v>
      </c>
      <c r="C100" s="12" t="s">
        <v>164</v>
      </c>
      <c r="D100" s="12" t="s">
        <v>165</v>
      </c>
      <c r="E100" s="6" t="s">
        <v>56</v>
      </c>
      <c r="F100" s="33">
        <v>44</v>
      </c>
      <c r="G100" s="33">
        <v>37</v>
      </c>
      <c r="H100" s="44">
        <f t="shared" si="8"/>
        <v>7</v>
      </c>
      <c r="I100" s="74">
        <v>0</v>
      </c>
      <c r="J100" s="57">
        <f>H100*I100</f>
        <v>0</v>
      </c>
    </row>
    <row r="101" spans="2:10" ht="78.75" x14ac:dyDescent="0.25">
      <c r="B101" s="37" t="s">
        <v>53</v>
      </c>
      <c r="C101" s="12" t="s">
        <v>166</v>
      </c>
      <c r="D101" s="12" t="s">
        <v>167</v>
      </c>
      <c r="E101" s="6" t="s">
        <v>56</v>
      </c>
      <c r="F101" s="33">
        <v>44</v>
      </c>
      <c r="G101" s="33">
        <v>40</v>
      </c>
      <c r="H101" s="44">
        <f t="shared" si="8"/>
        <v>4</v>
      </c>
      <c r="I101" s="74">
        <v>0</v>
      </c>
      <c r="J101" s="57">
        <f>H101*I101</f>
        <v>0</v>
      </c>
    </row>
    <row r="102" spans="2:10" ht="48" thickBot="1" x14ac:dyDescent="0.3">
      <c r="B102" s="37" t="s">
        <v>46</v>
      </c>
      <c r="C102" s="12" t="s">
        <v>168</v>
      </c>
      <c r="D102" s="12" t="s">
        <v>147</v>
      </c>
      <c r="E102" s="6" t="s">
        <v>95</v>
      </c>
      <c r="F102" s="33">
        <v>27</v>
      </c>
      <c r="G102" s="33">
        <v>27</v>
      </c>
      <c r="H102" s="44">
        <f t="shared" si="8"/>
        <v>0</v>
      </c>
      <c r="I102" s="74">
        <v>0</v>
      </c>
      <c r="J102" s="57">
        <f>H102*I102</f>
        <v>0</v>
      </c>
    </row>
    <row r="103" spans="2:10" ht="19.5" thickBot="1" x14ac:dyDescent="0.3">
      <c r="B103" s="7"/>
      <c r="G103" s="87" t="s">
        <v>26</v>
      </c>
      <c r="H103" s="88"/>
      <c r="I103" s="89"/>
      <c r="J103" s="52">
        <f>SUM(J91:J102)</f>
        <v>0</v>
      </c>
    </row>
    <row r="104" spans="2:10" ht="19.5" thickBot="1" x14ac:dyDescent="0.3">
      <c r="B104" s="7"/>
      <c r="G104" s="90" t="s">
        <v>11</v>
      </c>
      <c r="H104" s="91"/>
      <c r="I104" s="92"/>
      <c r="J104" s="8">
        <f>(SUM(H91:H102)/SUM(G91:H102))*100</f>
        <v>24.101479915433405</v>
      </c>
    </row>
    <row r="107" spans="2:10" ht="21" x14ac:dyDescent="0.25">
      <c r="B107" s="86" t="s">
        <v>27</v>
      </c>
      <c r="C107" s="86"/>
      <c r="D107" s="86"/>
      <c r="E107" s="86"/>
      <c r="F107" s="86"/>
      <c r="G107" s="86"/>
      <c r="H107" s="86"/>
      <c r="I107" s="86"/>
      <c r="J107" s="86"/>
    </row>
    <row r="109" spans="2:10" ht="48" thickBot="1" x14ac:dyDescent="0.3">
      <c r="B109" s="3" t="s">
        <v>1</v>
      </c>
      <c r="C109" s="3" t="s">
        <v>2</v>
      </c>
      <c r="D109" s="3" t="s">
        <v>3</v>
      </c>
      <c r="E109" s="3" t="s">
        <v>4</v>
      </c>
      <c r="F109" s="3" t="s">
        <v>28</v>
      </c>
      <c r="G109" s="3" t="s">
        <v>6</v>
      </c>
      <c r="H109" s="3" t="s">
        <v>7</v>
      </c>
      <c r="I109" s="3" t="s">
        <v>8</v>
      </c>
      <c r="J109" s="3" t="s">
        <v>9</v>
      </c>
    </row>
    <row r="110" spans="2:10" ht="36" customHeight="1" x14ac:dyDescent="0.25">
      <c r="B110" s="12" t="s">
        <v>169</v>
      </c>
      <c r="C110" s="12" t="s">
        <v>170</v>
      </c>
      <c r="D110" s="12" t="s">
        <v>117</v>
      </c>
      <c r="E110" s="13" t="s">
        <v>56</v>
      </c>
      <c r="F110" s="30">
        <v>42</v>
      </c>
      <c r="G110" s="30">
        <v>39</v>
      </c>
      <c r="H110" s="45">
        <f>F110-G110</f>
        <v>3</v>
      </c>
      <c r="I110" s="58">
        <v>0</v>
      </c>
      <c r="J110" s="65">
        <f>H110*I110</f>
        <v>0</v>
      </c>
    </row>
    <row r="111" spans="2:10" ht="29.45" customHeight="1" x14ac:dyDescent="0.25">
      <c r="B111" s="5" t="s">
        <v>171</v>
      </c>
      <c r="C111" s="5" t="s">
        <v>172</v>
      </c>
      <c r="D111" s="5" t="s">
        <v>64</v>
      </c>
      <c r="E111" s="6" t="s">
        <v>38</v>
      </c>
      <c r="F111" s="33">
        <v>42</v>
      </c>
      <c r="G111" s="33">
        <v>0</v>
      </c>
      <c r="H111" s="44">
        <f t="shared" ref="H111:H124" si="9">F111-G111</f>
        <v>42</v>
      </c>
      <c r="I111" s="59">
        <v>0</v>
      </c>
      <c r="J111" s="57">
        <f>H111*I111</f>
        <v>0</v>
      </c>
    </row>
    <row r="112" spans="2:10" ht="31.5" x14ac:dyDescent="0.25">
      <c r="B112" s="5" t="s">
        <v>173</v>
      </c>
      <c r="C112" s="5" t="s">
        <v>174</v>
      </c>
      <c r="D112" s="5" t="s">
        <v>175</v>
      </c>
      <c r="E112" s="6" t="s">
        <v>84</v>
      </c>
      <c r="F112" s="33">
        <v>3</v>
      </c>
      <c r="G112" s="33">
        <v>0</v>
      </c>
      <c r="H112" s="44">
        <f t="shared" si="9"/>
        <v>3</v>
      </c>
      <c r="I112" s="59">
        <v>0</v>
      </c>
      <c r="J112" s="57">
        <f>H112*I112</f>
        <v>0</v>
      </c>
    </row>
    <row r="113" spans="2:10" ht="52.15" customHeight="1" x14ac:dyDescent="0.25">
      <c r="B113" s="5" t="s">
        <v>176</v>
      </c>
      <c r="C113" s="5" t="s">
        <v>177</v>
      </c>
      <c r="D113" s="5" t="s">
        <v>178</v>
      </c>
      <c r="E113" s="6" t="s">
        <v>56</v>
      </c>
      <c r="F113" s="33">
        <v>8</v>
      </c>
      <c r="G113" s="33">
        <v>8</v>
      </c>
      <c r="H113" s="44">
        <f t="shared" si="9"/>
        <v>0</v>
      </c>
      <c r="I113" s="59">
        <v>0</v>
      </c>
      <c r="J113" s="57">
        <f>H113*I113</f>
        <v>0</v>
      </c>
    </row>
    <row r="114" spans="2:10" ht="127.15" customHeight="1" x14ac:dyDescent="0.25">
      <c r="B114" s="5" t="s">
        <v>179</v>
      </c>
      <c r="C114" s="5" t="s">
        <v>180</v>
      </c>
      <c r="D114" s="5" t="s">
        <v>181</v>
      </c>
      <c r="E114" s="6" t="s">
        <v>56</v>
      </c>
      <c r="F114" s="33">
        <v>42</v>
      </c>
      <c r="G114" s="33">
        <v>40</v>
      </c>
      <c r="H114" s="44">
        <f t="shared" si="9"/>
        <v>2</v>
      </c>
      <c r="I114" s="59">
        <v>0</v>
      </c>
      <c r="J114" s="57">
        <f>H114*I114</f>
        <v>0</v>
      </c>
    </row>
    <row r="115" spans="2:10" ht="95.45" customHeight="1" x14ac:dyDescent="0.25">
      <c r="B115" s="5" t="s">
        <v>182</v>
      </c>
      <c r="C115" s="5" t="s">
        <v>183</v>
      </c>
      <c r="D115" s="5" t="s">
        <v>184</v>
      </c>
      <c r="E115" s="6" t="s">
        <v>56</v>
      </c>
      <c r="F115" s="33">
        <v>42</v>
      </c>
      <c r="G115" s="33">
        <v>34</v>
      </c>
      <c r="H115" s="44">
        <f t="shared" si="9"/>
        <v>8</v>
      </c>
      <c r="I115" s="59">
        <v>0</v>
      </c>
      <c r="J115" s="57">
        <f>H115*I115</f>
        <v>0</v>
      </c>
    </row>
    <row r="116" spans="2:10" ht="53.45" customHeight="1" x14ac:dyDescent="0.25">
      <c r="B116" s="5" t="s">
        <v>185</v>
      </c>
      <c r="C116" s="5" t="s">
        <v>186</v>
      </c>
      <c r="D116" s="5" t="s">
        <v>187</v>
      </c>
      <c r="E116" s="6" t="s">
        <v>56</v>
      </c>
      <c r="F116" s="33">
        <v>42</v>
      </c>
      <c r="G116" s="33">
        <v>42</v>
      </c>
      <c r="H116" s="44">
        <f t="shared" si="9"/>
        <v>0</v>
      </c>
      <c r="I116" s="59">
        <v>0</v>
      </c>
      <c r="J116" s="57">
        <f>H116*I116</f>
        <v>0</v>
      </c>
    </row>
    <row r="117" spans="2:10" ht="113.45" customHeight="1" x14ac:dyDescent="0.25">
      <c r="B117" s="5" t="s">
        <v>188</v>
      </c>
      <c r="C117" s="5" t="s">
        <v>189</v>
      </c>
      <c r="D117" s="5" t="s">
        <v>190</v>
      </c>
      <c r="E117" s="6" t="s">
        <v>56</v>
      </c>
      <c r="F117" s="33">
        <v>42</v>
      </c>
      <c r="G117" s="33">
        <v>38</v>
      </c>
      <c r="H117" s="44">
        <f t="shared" si="9"/>
        <v>4</v>
      </c>
      <c r="I117" s="59">
        <v>0</v>
      </c>
      <c r="J117" s="57">
        <f>H117*I117</f>
        <v>0</v>
      </c>
    </row>
    <row r="118" spans="2:10" ht="82.15" customHeight="1" x14ac:dyDescent="0.25">
      <c r="B118" s="5" t="s">
        <v>191</v>
      </c>
      <c r="C118" s="38" t="s">
        <v>192</v>
      </c>
      <c r="D118" s="38" t="s">
        <v>193</v>
      </c>
      <c r="E118" s="6" t="s">
        <v>38</v>
      </c>
      <c r="F118" s="33">
        <v>42</v>
      </c>
      <c r="G118" s="33">
        <v>42</v>
      </c>
      <c r="H118" s="44">
        <f t="shared" si="9"/>
        <v>0</v>
      </c>
      <c r="I118" s="59">
        <v>0</v>
      </c>
      <c r="J118" s="57">
        <f>H118*I118</f>
        <v>0</v>
      </c>
    </row>
    <row r="119" spans="2:10" ht="102" customHeight="1" x14ac:dyDescent="0.25">
      <c r="B119" s="5" t="s">
        <v>194</v>
      </c>
      <c r="C119" s="39" t="s">
        <v>195</v>
      </c>
      <c r="D119" s="5" t="s">
        <v>196</v>
      </c>
      <c r="E119" s="6" t="s">
        <v>38</v>
      </c>
      <c r="F119" s="33">
        <v>42</v>
      </c>
      <c r="G119" s="33">
        <v>27</v>
      </c>
      <c r="H119" s="44">
        <f t="shared" si="9"/>
        <v>15</v>
      </c>
      <c r="I119" s="59">
        <v>0</v>
      </c>
      <c r="J119" s="57">
        <f>H119*I119</f>
        <v>0</v>
      </c>
    </row>
    <row r="120" spans="2:10" ht="111.6" customHeight="1" x14ac:dyDescent="0.25">
      <c r="B120" s="5" t="s">
        <v>197</v>
      </c>
      <c r="C120" s="5" t="s">
        <v>198</v>
      </c>
      <c r="D120" s="5" t="s">
        <v>199</v>
      </c>
      <c r="E120" s="6" t="s">
        <v>84</v>
      </c>
      <c r="F120" s="33">
        <v>42</v>
      </c>
      <c r="G120" s="33">
        <v>36</v>
      </c>
      <c r="H120" s="44">
        <f t="shared" si="9"/>
        <v>6</v>
      </c>
      <c r="I120" s="59">
        <v>0</v>
      </c>
      <c r="J120" s="57">
        <f>H120*I120</f>
        <v>0</v>
      </c>
    </row>
    <row r="121" spans="2:10" ht="58.15" customHeight="1" x14ac:dyDescent="0.25">
      <c r="B121" s="5" t="s">
        <v>200</v>
      </c>
      <c r="C121" s="5" t="s">
        <v>201</v>
      </c>
      <c r="D121" s="5" t="s">
        <v>202</v>
      </c>
      <c r="E121" s="6" t="s">
        <v>56</v>
      </c>
      <c r="F121" s="33">
        <v>42</v>
      </c>
      <c r="G121" s="33">
        <v>42</v>
      </c>
      <c r="H121" s="44">
        <f t="shared" si="9"/>
        <v>0</v>
      </c>
      <c r="I121" s="59">
        <v>0</v>
      </c>
      <c r="J121" s="57">
        <f>H121*I121</f>
        <v>0</v>
      </c>
    </row>
    <row r="122" spans="2:10" ht="109.9" customHeight="1" x14ac:dyDescent="0.25">
      <c r="B122" s="5" t="s">
        <v>203</v>
      </c>
      <c r="C122" s="5" t="s">
        <v>204</v>
      </c>
      <c r="D122" s="5" t="s">
        <v>205</v>
      </c>
      <c r="E122" s="6" t="s">
        <v>56</v>
      </c>
      <c r="F122" s="33">
        <v>42</v>
      </c>
      <c r="G122" s="33">
        <v>41</v>
      </c>
      <c r="H122" s="44">
        <f t="shared" si="9"/>
        <v>1</v>
      </c>
      <c r="I122" s="59">
        <v>0</v>
      </c>
      <c r="J122" s="57">
        <f>H122*I122</f>
        <v>0</v>
      </c>
    </row>
    <row r="123" spans="2:10" ht="144" customHeight="1" x14ac:dyDescent="0.25">
      <c r="B123" s="5" t="s">
        <v>206</v>
      </c>
      <c r="C123" s="5" t="s">
        <v>207</v>
      </c>
      <c r="D123" s="5" t="s">
        <v>208</v>
      </c>
      <c r="E123" s="6" t="s">
        <v>56</v>
      </c>
      <c r="F123" s="33">
        <v>28</v>
      </c>
      <c r="G123" s="33">
        <v>28</v>
      </c>
      <c r="H123" s="44">
        <f t="shared" si="9"/>
        <v>0</v>
      </c>
      <c r="I123" s="59">
        <v>0</v>
      </c>
      <c r="J123" s="57">
        <f>H123*I123</f>
        <v>0</v>
      </c>
    </row>
    <row r="124" spans="2:10" ht="51.6" customHeight="1" thickBot="1" x14ac:dyDescent="0.3">
      <c r="B124" s="5" t="s">
        <v>210</v>
      </c>
      <c r="C124" s="5" t="s">
        <v>211</v>
      </c>
      <c r="D124" s="5" t="s">
        <v>212</v>
      </c>
      <c r="E124" s="6" t="s">
        <v>95</v>
      </c>
      <c r="F124" s="33">
        <v>30</v>
      </c>
      <c r="G124" s="33">
        <v>30</v>
      </c>
      <c r="H124" s="44">
        <f t="shared" si="9"/>
        <v>0</v>
      </c>
      <c r="I124" s="59">
        <v>0</v>
      </c>
      <c r="J124" s="57">
        <f>H124*I124</f>
        <v>0</v>
      </c>
    </row>
    <row r="125" spans="2:10" ht="19.5" thickBot="1" x14ac:dyDescent="0.3">
      <c r="B125" s="7"/>
      <c r="G125" s="87" t="s">
        <v>29</v>
      </c>
      <c r="H125" s="88"/>
      <c r="I125" s="89"/>
      <c r="J125" s="52">
        <f>SUM(J110:J124)</f>
        <v>0</v>
      </c>
    </row>
    <row r="126" spans="2:10" ht="19.5" thickBot="1" x14ac:dyDescent="0.3">
      <c r="B126" s="7"/>
      <c r="G126" s="90" t="s">
        <v>11</v>
      </c>
      <c r="H126" s="91"/>
      <c r="I126" s="92"/>
      <c r="J126" s="8">
        <f>(SUM(H110:H124)/SUM(G110:H124))*100</f>
        <v>15.819209039548024</v>
      </c>
    </row>
    <row r="129" spans="2:10" ht="21" x14ac:dyDescent="0.35">
      <c r="B129" s="95" t="s">
        <v>30</v>
      </c>
      <c r="C129" s="95"/>
      <c r="D129" s="95"/>
      <c r="E129" s="95"/>
      <c r="F129" s="95"/>
      <c r="G129" s="95"/>
      <c r="H129" s="95"/>
      <c r="I129" s="95"/>
      <c r="J129" s="95"/>
    </row>
    <row r="130" spans="2:10" x14ac:dyDescent="0.25">
      <c r="B130" s="40"/>
      <c r="C130" s="40"/>
      <c r="D130" s="40"/>
      <c r="E130" s="40"/>
      <c r="F130" s="40"/>
      <c r="G130" s="40"/>
      <c r="H130" s="40"/>
      <c r="I130" s="40"/>
      <c r="J130" s="40"/>
    </row>
    <row r="131" spans="2:10" ht="47.25" x14ac:dyDescent="0.25">
      <c r="B131" s="41" t="s">
        <v>1</v>
      </c>
      <c r="C131" s="41" t="s">
        <v>31</v>
      </c>
      <c r="D131" s="41" t="s">
        <v>3</v>
      </c>
      <c r="E131" s="41" t="s">
        <v>4</v>
      </c>
      <c r="F131" s="41" t="s">
        <v>32</v>
      </c>
      <c r="G131" s="41" t="s">
        <v>6</v>
      </c>
      <c r="H131" s="41" t="s">
        <v>7</v>
      </c>
      <c r="I131" s="41" t="s">
        <v>8</v>
      </c>
      <c r="J131" s="41" t="s">
        <v>9</v>
      </c>
    </row>
    <row r="132" spans="2:10" ht="236.25" x14ac:dyDescent="0.25">
      <c r="B132" s="75" t="s">
        <v>35</v>
      </c>
      <c r="C132" s="76" t="s">
        <v>213</v>
      </c>
      <c r="D132" s="75" t="s">
        <v>117</v>
      </c>
      <c r="E132" s="75" t="s">
        <v>56</v>
      </c>
      <c r="F132" s="75">
        <v>47</v>
      </c>
      <c r="G132" s="75">
        <v>45</v>
      </c>
      <c r="H132" s="46">
        <f>F132-G132</f>
        <v>2</v>
      </c>
      <c r="I132" s="67">
        <v>0</v>
      </c>
      <c r="J132" s="66">
        <f>H132*I132</f>
        <v>0</v>
      </c>
    </row>
    <row r="133" spans="2:10" ht="110.25" x14ac:dyDescent="0.25">
      <c r="B133" s="5" t="s">
        <v>50</v>
      </c>
      <c r="C133" s="5" t="s">
        <v>214</v>
      </c>
      <c r="D133" s="5" t="s">
        <v>64</v>
      </c>
      <c r="E133" s="6" t="s">
        <v>38</v>
      </c>
      <c r="F133" s="6">
        <v>47</v>
      </c>
      <c r="G133" s="6">
        <v>0</v>
      </c>
      <c r="H133" s="46">
        <f t="shared" ref="H133:H149" si="10">F133-G133</f>
        <v>47</v>
      </c>
      <c r="I133" s="60">
        <v>0</v>
      </c>
      <c r="J133" s="66">
        <f>H133*I133</f>
        <v>0</v>
      </c>
    </row>
    <row r="134" spans="2:10" ht="141.75" x14ac:dyDescent="0.25">
      <c r="B134" s="5" t="s">
        <v>113</v>
      </c>
      <c r="C134" s="5" t="s">
        <v>215</v>
      </c>
      <c r="D134" s="5" t="s">
        <v>115</v>
      </c>
      <c r="E134" s="6" t="s">
        <v>56</v>
      </c>
      <c r="F134" s="6">
        <v>10</v>
      </c>
      <c r="G134" s="6">
        <v>0</v>
      </c>
      <c r="H134" s="49">
        <f t="shared" si="10"/>
        <v>10</v>
      </c>
      <c r="I134" s="60">
        <v>0</v>
      </c>
      <c r="J134" s="66">
        <f>H134*I134</f>
        <v>0</v>
      </c>
    </row>
    <row r="135" spans="2:10" ht="141.75" x14ac:dyDescent="0.25">
      <c r="B135" s="5" t="s">
        <v>110</v>
      </c>
      <c r="C135" s="5" t="s">
        <v>216</v>
      </c>
      <c r="D135" s="5" t="s">
        <v>178</v>
      </c>
      <c r="E135" s="6" t="s">
        <v>56</v>
      </c>
      <c r="F135" s="6">
        <v>14</v>
      </c>
      <c r="G135" s="6">
        <v>0</v>
      </c>
      <c r="H135" s="49">
        <f t="shared" si="10"/>
        <v>14</v>
      </c>
      <c r="I135" s="60">
        <v>0</v>
      </c>
      <c r="J135" s="66">
        <f>H135*I135</f>
        <v>0</v>
      </c>
    </row>
    <row r="136" spans="2:10" ht="126" x14ac:dyDescent="0.25">
      <c r="B136" s="5" t="s">
        <v>124</v>
      </c>
      <c r="C136" s="5" t="s">
        <v>217</v>
      </c>
      <c r="D136" s="5" t="s">
        <v>218</v>
      </c>
      <c r="E136" s="6" t="s">
        <v>38</v>
      </c>
      <c r="F136" s="6">
        <v>47</v>
      </c>
      <c r="G136" s="6">
        <v>42</v>
      </c>
      <c r="H136" s="49">
        <f t="shared" si="10"/>
        <v>5</v>
      </c>
      <c r="I136" s="60">
        <v>0</v>
      </c>
      <c r="J136" s="66">
        <f>H136*I136</f>
        <v>0</v>
      </c>
    </row>
    <row r="137" spans="2:10" ht="126" x14ac:dyDescent="0.25">
      <c r="B137" s="5" t="s">
        <v>124</v>
      </c>
      <c r="C137" s="5" t="s">
        <v>219</v>
      </c>
      <c r="D137" s="5" t="s">
        <v>218</v>
      </c>
      <c r="E137" s="6" t="s">
        <v>38</v>
      </c>
      <c r="F137" s="6">
        <v>47</v>
      </c>
      <c r="G137" s="6">
        <v>44</v>
      </c>
      <c r="H137" s="49">
        <f t="shared" si="10"/>
        <v>3</v>
      </c>
      <c r="I137" s="60">
        <v>0</v>
      </c>
      <c r="J137" s="66">
        <f>H137*I137</f>
        <v>0</v>
      </c>
    </row>
    <row r="138" spans="2:10" ht="204.75" x14ac:dyDescent="0.25">
      <c r="B138" s="5" t="s">
        <v>124</v>
      </c>
      <c r="C138" s="5" t="s">
        <v>239</v>
      </c>
      <c r="D138" s="5" t="s">
        <v>218</v>
      </c>
      <c r="E138" s="6" t="s">
        <v>38</v>
      </c>
      <c r="F138" s="6">
        <v>1</v>
      </c>
      <c r="G138" s="6">
        <v>0</v>
      </c>
      <c r="H138" s="49">
        <f t="shared" si="10"/>
        <v>1</v>
      </c>
      <c r="I138" s="60">
        <v>0</v>
      </c>
      <c r="J138" s="66">
        <f>H138*I138</f>
        <v>0</v>
      </c>
    </row>
    <row r="139" spans="2:10" ht="204.75" x14ac:dyDescent="0.25">
      <c r="B139" s="5" t="s">
        <v>124</v>
      </c>
      <c r="C139" s="5" t="s">
        <v>240</v>
      </c>
      <c r="D139" s="5" t="s">
        <v>218</v>
      </c>
      <c r="E139" s="6" t="s">
        <v>38</v>
      </c>
      <c r="F139" s="6">
        <v>1</v>
      </c>
      <c r="G139" s="6">
        <v>0</v>
      </c>
      <c r="H139" s="49">
        <f t="shared" si="10"/>
        <v>1</v>
      </c>
      <c r="I139" s="60">
        <v>0</v>
      </c>
      <c r="J139" s="66">
        <f>H139*I139</f>
        <v>0</v>
      </c>
    </row>
    <row r="140" spans="2:10" ht="110.25" x14ac:dyDescent="0.25">
      <c r="B140" s="5" t="s">
        <v>220</v>
      </c>
      <c r="C140" s="5" t="s">
        <v>221</v>
      </c>
      <c r="D140" s="5" t="s">
        <v>222</v>
      </c>
      <c r="E140" s="6" t="s">
        <v>56</v>
      </c>
      <c r="F140" s="6">
        <v>47</v>
      </c>
      <c r="G140" s="6">
        <v>44</v>
      </c>
      <c r="H140" s="49">
        <f t="shared" si="10"/>
        <v>3</v>
      </c>
      <c r="I140" s="60">
        <v>0</v>
      </c>
      <c r="J140" s="66">
        <f>H140*I140</f>
        <v>0</v>
      </c>
    </row>
    <row r="141" spans="2:10" ht="110.25" x14ac:dyDescent="0.25">
      <c r="B141" s="5" t="s">
        <v>223</v>
      </c>
      <c r="C141" s="5" t="s">
        <v>224</v>
      </c>
      <c r="D141" s="5" t="s">
        <v>187</v>
      </c>
      <c r="E141" s="6" t="s">
        <v>56</v>
      </c>
      <c r="F141" s="6">
        <v>47</v>
      </c>
      <c r="G141" s="6">
        <v>45</v>
      </c>
      <c r="H141" s="49">
        <f t="shared" si="10"/>
        <v>2</v>
      </c>
      <c r="I141" s="60">
        <v>0</v>
      </c>
      <c r="J141" s="66">
        <f>H141*I141</f>
        <v>0</v>
      </c>
    </row>
    <row r="142" spans="2:10" ht="110.25" x14ac:dyDescent="0.25">
      <c r="B142" s="5" t="s">
        <v>225</v>
      </c>
      <c r="C142" s="5" t="s">
        <v>226</v>
      </c>
      <c r="D142" s="5" t="s">
        <v>227</v>
      </c>
      <c r="E142" s="6" t="s">
        <v>56</v>
      </c>
      <c r="F142" s="6">
        <v>47</v>
      </c>
      <c r="G142" s="6">
        <v>43</v>
      </c>
      <c r="H142" s="49">
        <f t="shared" si="10"/>
        <v>4</v>
      </c>
      <c r="I142" s="60">
        <v>0</v>
      </c>
      <c r="J142" s="66">
        <f>H142*I142</f>
        <v>0</v>
      </c>
    </row>
    <row r="143" spans="2:10" ht="141.75" x14ac:dyDescent="0.25">
      <c r="B143" s="5" t="s">
        <v>53</v>
      </c>
      <c r="C143" s="5" t="s">
        <v>228</v>
      </c>
      <c r="D143" s="5" t="s">
        <v>209</v>
      </c>
      <c r="E143" s="6" t="s">
        <v>56</v>
      </c>
      <c r="F143" s="6">
        <v>40</v>
      </c>
      <c r="G143" s="6">
        <v>34</v>
      </c>
      <c r="H143" s="49">
        <f t="shared" si="10"/>
        <v>6</v>
      </c>
      <c r="I143" s="60">
        <v>0</v>
      </c>
      <c r="J143" s="66">
        <f>H143*I143</f>
        <v>0</v>
      </c>
    </row>
    <row r="144" spans="2:10" ht="78.75" x14ac:dyDescent="0.25">
      <c r="B144" s="5" t="s">
        <v>133</v>
      </c>
      <c r="C144" s="5" t="s">
        <v>229</v>
      </c>
      <c r="D144" s="5" t="s">
        <v>230</v>
      </c>
      <c r="E144" s="6" t="s">
        <v>84</v>
      </c>
      <c r="F144" s="6">
        <v>47</v>
      </c>
      <c r="G144" s="6">
        <v>43</v>
      </c>
      <c r="H144" s="49">
        <f t="shared" si="10"/>
        <v>4</v>
      </c>
      <c r="I144" s="60">
        <v>0</v>
      </c>
      <c r="J144" s="66">
        <f>H144*I144</f>
        <v>0</v>
      </c>
    </row>
    <row r="145" spans="2:10" ht="78.75" x14ac:dyDescent="0.25">
      <c r="B145" s="5" t="s">
        <v>130</v>
      </c>
      <c r="C145" s="47" t="s">
        <v>231</v>
      </c>
      <c r="D145" s="48" t="s">
        <v>193</v>
      </c>
      <c r="E145" s="6" t="s">
        <v>38</v>
      </c>
      <c r="F145" s="6">
        <v>47</v>
      </c>
      <c r="G145" s="6">
        <v>42</v>
      </c>
      <c r="H145" s="49">
        <f t="shared" si="10"/>
        <v>5</v>
      </c>
      <c r="I145" s="60">
        <v>0</v>
      </c>
      <c r="J145" s="66">
        <f>H145*I145</f>
        <v>0</v>
      </c>
    </row>
    <row r="146" spans="2:10" ht="110.25" x14ac:dyDescent="0.25">
      <c r="B146" s="5" t="s">
        <v>138</v>
      </c>
      <c r="C146" s="5" t="s">
        <v>232</v>
      </c>
      <c r="D146" s="5" t="s">
        <v>233</v>
      </c>
      <c r="E146" s="6" t="s">
        <v>56</v>
      </c>
      <c r="F146" s="6">
        <v>47</v>
      </c>
      <c r="G146" s="6">
        <v>43</v>
      </c>
      <c r="H146" s="49">
        <f t="shared" si="10"/>
        <v>4</v>
      </c>
      <c r="I146" s="60">
        <v>0</v>
      </c>
      <c r="J146" s="66">
        <f>H146*I146</f>
        <v>0</v>
      </c>
    </row>
    <row r="147" spans="2:10" ht="110.25" x14ac:dyDescent="0.25">
      <c r="B147" s="5" t="s">
        <v>141</v>
      </c>
      <c r="C147" s="5" t="s">
        <v>234</v>
      </c>
      <c r="D147" s="5" t="s">
        <v>235</v>
      </c>
      <c r="E147" s="6" t="s">
        <v>56</v>
      </c>
      <c r="F147" s="6">
        <v>47</v>
      </c>
      <c r="G147" s="6">
        <v>44</v>
      </c>
      <c r="H147" s="49">
        <f t="shared" si="10"/>
        <v>3</v>
      </c>
      <c r="I147" s="60">
        <v>0</v>
      </c>
      <c r="J147" s="66">
        <f>H147*I147</f>
        <v>0</v>
      </c>
    </row>
    <row r="148" spans="2:10" ht="78.75" x14ac:dyDescent="0.25">
      <c r="B148" s="5" t="s">
        <v>101</v>
      </c>
      <c r="C148" s="5" t="s">
        <v>236</v>
      </c>
      <c r="D148" s="5" t="s">
        <v>237</v>
      </c>
      <c r="E148" s="6" t="s">
        <v>84</v>
      </c>
      <c r="F148" s="6">
        <v>47</v>
      </c>
      <c r="G148" s="6">
        <v>45</v>
      </c>
      <c r="H148" s="49">
        <f t="shared" si="10"/>
        <v>2</v>
      </c>
      <c r="I148" s="60">
        <v>0</v>
      </c>
      <c r="J148" s="66">
        <f>H148*I148</f>
        <v>0</v>
      </c>
    </row>
    <row r="149" spans="2:10" ht="95.25" thickBot="1" x14ac:dyDescent="0.3">
      <c r="B149" s="5" t="s">
        <v>46</v>
      </c>
      <c r="C149" s="5" t="s">
        <v>238</v>
      </c>
      <c r="D149" s="5" t="s">
        <v>212</v>
      </c>
      <c r="E149" s="6" t="s">
        <v>95</v>
      </c>
      <c r="F149" s="6">
        <v>33</v>
      </c>
      <c r="G149" s="6">
        <v>0</v>
      </c>
      <c r="H149" s="49">
        <f t="shared" si="10"/>
        <v>33</v>
      </c>
      <c r="I149" s="67">
        <v>0</v>
      </c>
      <c r="J149" s="66">
        <f>H149*I149</f>
        <v>0</v>
      </c>
    </row>
    <row r="150" spans="2:10" ht="19.5" thickBot="1" x14ac:dyDescent="0.35">
      <c r="B150" s="40"/>
      <c r="C150" s="40"/>
      <c r="D150" s="40"/>
      <c r="E150" s="40"/>
      <c r="F150" s="40"/>
      <c r="G150" s="96" t="s">
        <v>33</v>
      </c>
      <c r="H150" s="97"/>
      <c r="I150" s="98"/>
      <c r="J150" s="68">
        <f>SUM(J132:J149)</f>
        <v>0</v>
      </c>
    </row>
    <row r="151" spans="2:10" ht="19.5" thickBot="1" x14ac:dyDescent="0.35">
      <c r="B151" s="40"/>
      <c r="C151" s="40"/>
      <c r="D151" s="40"/>
      <c r="E151" s="40"/>
      <c r="F151" s="40"/>
      <c r="G151" s="93" t="s">
        <v>11</v>
      </c>
      <c r="H151" s="94"/>
      <c r="I151" s="94"/>
      <c r="J151" s="42">
        <f>(SUM(H132:H149)/SUM(G132:H149))*100</f>
        <v>22.473604826546005</v>
      </c>
    </row>
  </sheetData>
  <mergeCells count="25">
    <mergeCell ref="G151:I151"/>
    <mergeCell ref="B129:J129"/>
    <mergeCell ref="G150:I150"/>
    <mergeCell ref="G103:I103"/>
    <mergeCell ref="G104:I104"/>
    <mergeCell ref="B107:J107"/>
    <mergeCell ref="G125:I125"/>
    <mergeCell ref="G126:I126"/>
    <mergeCell ref="G65:I65"/>
    <mergeCell ref="B68:J68"/>
    <mergeCell ref="G84:I84"/>
    <mergeCell ref="G85:I85"/>
    <mergeCell ref="B88:J88"/>
    <mergeCell ref="B39:J39"/>
    <mergeCell ref="G48:I48"/>
    <mergeCell ref="G49:I49"/>
    <mergeCell ref="B52:J52"/>
    <mergeCell ref="G64:I64"/>
    <mergeCell ref="G36:I36"/>
    <mergeCell ref="G35:I35"/>
    <mergeCell ref="B2:J2"/>
    <mergeCell ref="B4:J4"/>
    <mergeCell ref="G15:I15"/>
    <mergeCell ref="G16:I16"/>
    <mergeCell ref="B19:J19"/>
  </mergeCells>
  <pageMargins left="0.7" right="0.7" top="0.75" bottom="0.75" header="0.3" footer="0.3"/>
  <pageSetup paperSize="9" scale="57" fitToHeight="0" orientation="portrait" r:id="rId1"/>
  <rowBreaks count="7" manualBreakCount="7">
    <brk id="17" max="10" man="1"/>
    <brk id="37" max="10" man="1"/>
    <brk id="50" max="10" man="1"/>
    <brk id="66" max="10" man="1"/>
    <brk id="86" max="10" man="1"/>
    <brk id="105" max="10" man="1"/>
    <brk id="1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2021-06-22T19:22:46Z</cp:lastPrinted>
  <dcterms:created xsi:type="dcterms:W3CDTF">2021-06-22T18:58:55Z</dcterms:created>
  <dcterms:modified xsi:type="dcterms:W3CDTF">2023-06-30T08:03:31Z</dcterms:modified>
</cp:coreProperties>
</file>