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843ACDB2-08CB-4B3A-B301-AA8E1379DAA1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definedNames>
    <definedName name="_xlnm.Print_Area" localSheetId="0">List1!$A$1:$K$134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H131" i="1" l="1"/>
  <c r="J131" i="1" s="1"/>
  <c r="H26" i="1" l="1"/>
  <c r="J26" i="1" s="1"/>
  <c r="H23" i="1"/>
  <c r="J23" i="1" s="1"/>
  <c r="H24" i="1"/>
  <c r="J24" i="1" s="1"/>
  <c r="H120" i="1" l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63" i="1"/>
  <c r="H64" i="1"/>
  <c r="H65" i="1"/>
  <c r="H67" i="1"/>
  <c r="H71" i="1"/>
  <c r="H72" i="1"/>
  <c r="H73" i="1"/>
  <c r="H48" i="1"/>
  <c r="H49" i="1"/>
  <c r="H50" i="1"/>
  <c r="H51" i="1"/>
  <c r="H52" i="1"/>
  <c r="H53" i="1"/>
  <c r="H54" i="1"/>
  <c r="H35" i="1"/>
  <c r="H34" i="1"/>
  <c r="H36" i="1"/>
  <c r="H37" i="1"/>
  <c r="H38" i="1"/>
  <c r="H39" i="1"/>
  <c r="H19" i="1"/>
  <c r="H20" i="1"/>
  <c r="H21" i="1"/>
  <c r="H22" i="1"/>
  <c r="H7" i="1"/>
  <c r="H8" i="1"/>
  <c r="H9" i="1"/>
  <c r="H10" i="1"/>
  <c r="H11" i="1"/>
  <c r="H119" i="1" l="1"/>
  <c r="J133" i="1" l="1"/>
  <c r="J119" i="1"/>
  <c r="J132" i="1" s="1"/>
  <c r="H98" i="1" l="1"/>
  <c r="J98" i="1" s="1"/>
  <c r="H90" i="1"/>
  <c r="J90" i="1" s="1"/>
  <c r="H89" i="1"/>
  <c r="J89" i="1" s="1"/>
  <c r="H88" i="1"/>
  <c r="J88" i="1" s="1"/>
  <c r="H87" i="1"/>
  <c r="J87" i="1" s="1"/>
  <c r="J86" i="1"/>
  <c r="H85" i="1"/>
  <c r="J85" i="1" s="1"/>
  <c r="H84" i="1"/>
  <c r="J84" i="1" s="1"/>
  <c r="J83" i="1"/>
  <c r="H82" i="1"/>
  <c r="J82" i="1" s="1"/>
  <c r="H81" i="1"/>
  <c r="J81" i="1" s="1"/>
  <c r="J92" i="1" l="1"/>
  <c r="J113" i="1"/>
  <c r="J91" i="1"/>
  <c r="J112" i="1"/>
  <c r="J73" i="1" l="1"/>
  <c r="J72" i="1"/>
  <c r="J71" i="1"/>
  <c r="J70" i="1"/>
  <c r="J69" i="1"/>
  <c r="J68" i="1"/>
  <c r="J67" i="1"/>
  <c r="J66" i="1"/>
  <c r="J65" i="1"/>
  <c r="J64" i="1"/>
  <c r="J63" i="1"/>
  <c r="H62" i="1"/>
  <c r="J62" i="1" s="1"/>
  <c r="J75" i="1" l="1"/>
  <c r="J54" i="1" l="1"/>
  <c r="J53" i="1"/>
  <c r="J52" i="1"/>
  <c r="J51" i="1"/>
  <c r="J50" i="1"/>
  <c r="J49" i="1"/>
  <c r="J48" i="1"/>
  <c r="H47" i="1"/>
  <c r="J47" i="1" s="1"/>
  <c r="J39" i="1"/>
  <c r="J38" i="1"/>
  <c r="J37" i="1"/>
  <c r="J36" i="1"/>
  <c r="J35" i="1"/>
  <c r="J34" i="1"/>
  <c r="J56" i="1" l="1"/>
  <c r="J55" i="1"/>
  <c r="J40" i="1"/>
  <c r="J41" i="1"/>
  <c r="J11" i="1" l="1"/>
  <c r="J9" i="1"/>
  <c r="J7" i="1"/>
  <c r="J22" i="1" l="1"/>
  <c r="J21" i="1"/>
  <c r="J20" i="1"/>
  <c r="J19" i="1"/>
  <c r="J10" i="1"/>
  <c r="J8" i="1"/>
  <c r="J27" i="1" l="1"/>
  <c r="J12" i="1"/>
  <c r="J28" i="1"/>
  <c r="J13" i="1"/>
  <c r="J74" i="1"/>
</calcChain>
</file>

<file path=xl/sharedStrings.xml><?xml version="1.0" encoding="utf-8"?>
<sst xmlns="http://schemas.openxmlformats.org/spreadsheetml/2006/main" count="396" uniqueCount="203">
  <si>
    <t>1. RAZRED</t>
  </si>
  <si>
    <t>Popis predmeta</t>
  </si>
  <si>
    <t>Naslovi udžbenika</t>
  </si>
  <si>
    <t>Autori</t>
  </si>
  <si>
    <t>Nakladnik</t>
  </si>
  <si>
    <t>Broj učenika u 1. razredu</t>
  </si>
  <si>
    <t>Broj dobrih udžbenika</t>
  </si>
  <si>
    <t>Broj udžbenika za otkup</t>
  </si>
  <si>
    <t>Cijena 1 komada</t>
  </si>
  <si>
    <t>Ukupan iznos</t>
  </si>
  <si>
    <t>Potreban iznos za 1. razrede</t>
  </si>
  <si>
    <t>Postotak za dokup (%)</t>
  </si>
  <si>
    <t>2. RAZRED</t>
  </si>
  <si>
    <t>Broj učenika u 2. razredu</t>
  </si>
  <si>
    <t>Potreban iznos za 2. razrede</t>
  </si>
  <si>
    <t>3. RAZRED</t>
  </si>
  <si>
    <t>Broj učenika u 3. razredu</t>
  </si>
  <si>
    <t>Potreban iznos za 3. razrede</t>
  </si>
  <si>
    <t>4. RAZRED</t>
  </si>
  <si>
    <t>Broj učenika u 4. razredu</t>
  </si>
  <si>
    <t>Potreban iznos za 4. razrede</t>
  </si>
  <si>
    <t>5. RAZRED</t>
  </si>
  <si>
    <t>Broj učenika u 5. razredu</t>
  </si>
  <si>
    <t>Potreban iznos za 5. razrede</t>
  </si>
  <si>
    <t>6. RAZRED</t>
  </si>
  <si>
    <t>Broj učenika u 6. razredu</t>
  </si>
  <si>
    <t>Potreban iznos za 6. razrede</t>
  </si>
  <si>
    <t>7. RAZRED</t>
  </si>
  <si>
    <t>Broj učenika u 7. razredu</t>
  </si>
  <si>
    <t>Potreban iznos za 7. razrede</t>
  </si>
  <si>
    <t>8. RAZRED</t>
  </si>
  <si>
    <t>Naslovi udžbenika i dodatnih materijala</t>
  </si>
  <si>
    <t>Broj učenika u 8. razredu</t>
  </si>
  <si>
    <t>Potreban iznos za 8. razrede</t>
  </si>
  <si>
    <t>NABAVA UDŽBENIKA 2023./2024.</t>
  </si>
  <si>
    <t>Hrvatski jezik</t>
  </si>
  <si>
    <t>Alfa d.d.</t>
  </si>
  <si>
    <t>ŠKRINJICA SLOVA I RIJEČI 1 - radna bilježnica iz hrvatskoga jezika za prvi razred osnovne škole</t>
  </si>
  <si>
    <t>dr. sc. Marina Gabelica, Vesna Marjanović, Andrea Škribulja Horvat, dr. sc. Dubravka Težak</t>
  </si>
  <si>
    <t>Matematika</t>
  </si>
  <si>
    <t>OTKRIVAMO MATEMATIKU 1 - zbirka zadataka iz matematike za prvi razred osnovne škole</t>
  </si>
  <si>
    <t>Dubravka Glasnović Gracin, Gabriela Žokalj, Tanja Soucie</t>
  </si>
  <si>
    <t>Priroda i društvo</t>
  </si>
  <si>
    <t>Mila Bulić, Gordana Kralj, Lidija Križanić, Karmen Hlad, Andreja Kovač, Andreja Kosorčić</t>
  </si>
  <si>
    <t>PRIRODA, DRUŠTVO I JA 1 - radna bilježnica iz prirode i društva za prvi razred osnovne škole</t>
  </si>
  <si>
    <t>Vjeronauk</t>
  </si>
  <si>
    <t>Engleski jezik</t>
  </si>
  <si>
    <t>Charlotte Covill, Mary Charrington, Paul Shipton</t>
  </si>
  <si>
    <t>Oxford University Press</t>
  </si>
  <si>
    <t>Let's Explore! 1  Activity book with Online Practice, radna bilježnica za engleski jezik, 1.razred osnovne škole</t>
  </si>
  <si>
    <t>Informatika</t>
  </si>
  <si>
    <t>Školska knjiga d.d.</t>
  </si>
  <si>
    <t>E-SVIJET 1 - radna bilježnica informatike u prvom razredu osnovne škole</t>
  </si>
  <si>
    <t>Josipa Blagus, Marijana Šundov</t>
  </si>
  <si>
    <t>Sonja Ivić, Marija Krmpotić</t>
  </si>
  <si>
    <t xml:space="preserve">PČELICA 2 - radna bilježnica za hrvatski jezik u 
drugom razredu osnovne škole, 1. i 2 dio - KOMPLET </t>
  </si>
  <si>
    <t>Dubravka Miklec, Sanja Jakovljević Rogić, Graciella Prtajin</t>
  </si>
  <si>
    <t>MOJ SRETNI BROJ 2- radna bilježnica za matematiku u drugom razredu osnovne škole</t>
  </si>
  <si>
    <t>Jenny Dooley</t>
  </si>
  <si>
    <t>SMILES 2, New Edition, radna bilježnica iz engleskog jezika za 2. razred osnovne škole, 2. godina učenja, EXPRESS PUBLISHING</t>
  </si>
  <si>
    <t>Tamara Kisovar Ivanda, Alena Letina</t>
  </si>
  <si>
    <t>ISTRAŽUJEMO NAŠ SVIJET 2 - radna bilježnica za prirodu i društvo u drugom razredu osnovne škole</t>
  </si>
  <si>
    <t>E-SVIJET 2;  radna bilježnica informatike u drugom razredu osnovne škole</t>
  </si>
  <si>
    <t>Josipa Blagus, Marijana Šundov, Ana Budojević</t>
  </si>
  <si>
    <t>ČITAM I PIŠEM 2 - radna bilježnica iz hrvatskoga jezika za drugi razred osnovne škole</t>
  </si>
  <si>
    <t>dr. sc Dunja Pavličević-Franić, dr. sc. Vladimira Velički, dr. sc. Katarina Aladrović Slovaček, Vlatka Domišljanović, Tamara Turza-Bogdan, Slavica Pospiš</t>
  </si>
  <si>
    <t xml:space="preserve">MATEMATIKA 2 - radna bilježnica iz matematike za drugi razred osnovne škole  </t>
  </si>
  <si>
    <t>Tamara Pavičić</t>
  </si>
  <si>
    <t>Profil Klett d.o.o.</t>
  </si>
  <si>
    <t>Školska knjiga d.d</t>
  </si>
  <si>
    <t>ZLATNA  VRATA 3, radna bilježnica</t>
  </si>
  <si>
    <t>Sanja Jakovljević Rogić, Dubravka Miklec, Graciella Prtajin</t>
  </si>
  <si>
    <t>MOJ SRETNI BROJ 3, radna bilježnica</t>
  </si>
  <si>
    <t>Alena Letina, Tamara Kisovar Ivanda, Zdenko Braičić</t>
  </si>
  <si>
    <t>ISTRAŽUJEMO NAŠ SVIJET 3, radna bilježnica</t>
  </si>
  <si>
    <t>SMILES 3 NEW EDITION - radna bilježnica</t>
  </si>
  <si>
    <t>Ante Pavlović, Ivica Pažin, Mirjana Džambo Šporec</t>
  </si>
  <si>
    <t>Kršćanska sadašnjost d.o.o.</t>
  </si>
  <si>
    <t>U LJUBAVI I POMIRENJU - radna bilježnica</t>
  </si>
  <si>
    <t>ZLATNA VRATA 4, radna bilježnica</t>
  </si>
  <si>
    <t>MOJ SRETNI BROJ 4, radna bilježnica</t>
  </si>
  <si>
    <t>ISTRAŽUJEMO NAŠ SVIJET 4, radna bilježnica</t>
  </si>
  <si>
    <t>Suzana Ban, Dubravka Blažić</t>
  </si>
  <si>
    <t>DIP IN 4 - radna bilježnica za engleski jezik u četvrtom razredu osnovne škole, 4. godina učenja</t>
  </si>
  <si>
    <t>DAROVI VJERE I ZAJEDNIŠTVA - radna bilježnica za katolički vjeronauk četvrtoga razreda osnovne škole</t>
  </si>
  <si>
    <t>Tihana Petković, Ana Volf, Ivica Pažin, Ante Pavlović</t>
  </si>
  <si>
    <t>Josipa Blagus, Nataša Ljubić Klemše, Ivana Ružić, Mario Stančić</t>
  </si>
  <si>
    <t>E-SVIJET 4 - radna bilježnica informatike u četvrtom razredu osnovne škole</t>
  </si>
  <si>
    <t>Njemački jezik</t>
  </si>
  <si>
    <t>Olga Swerlowa, Mirjana Klobučar</t>
  </si>
  <si>
    <t>MAXIMAL 1 KIDS, radna bilježnica iz njemačkoga jezika za četvrti razred oš, 1. godina učenja</t>
  </si>
  <si>
    <t>Talijanski jezik</t>
  </si>
  <si>
    <t>PAROLANDIA 1 - trening jezičnih vještina iz talijanskog jezika u četvrtom razredu osnovne škole</t>
  </si>
  <si>
    <t>Dubravka Novak, Silvia Venchiarutti</t>
  </si>
  <si>
    <t>Anita Šojat</t>
  </si>
  <si>
    <t>Naš hrvatski 5, radna bilježnica za hrvatski jezik u petome razredu osnovne škole</t>
  </si>
  <si>
    <t>Anita Šojat, Vjekoslava Hrastović, Marina Utrobičić, Nada Marguš</t>
  </si>
  <si>
    <t>PROJECT EXPLORE 1 WORKBOOK WITH ONLINE PRACTICE, RB za engleski jezik</t>
  </si>
  <si>
    <t>Sarah Philips, Paul Shipton, Lynne White</t>
  </si>
  <si>
    <t>MAXIMAL 2, RB njemačkog jezika za 5.razred osnovne škole</t>
  </si>
  <si>
    <t>J.K.Weber, L.Šober, C.Brass, M.Klobučar</t>
  </si>
  <si>
    <t>AMICI D'ITALIA, esercizario</t>
  </si>
  <si>
    <t>Bolognese, Viappiani</t>
  </si>
  <si>
    <t>Priroda</t>
  </si>
  <si>
    <t>Bendelja, Domajnović Horvat, Garašić,Lukša, Budić, Culjak, Gudić</t>
  </si>
  <si>
    <t>Priroda 5, RB</t>
  </si>
  <si>
    <t>Geografija</t>
  </si>
  <si>
    <t>Gambiroža, Jukić, Marin, Mesić</t>
  </si>
  <si>
    <t>MOJA ZEMLJA 1, RB</t>
  </si>
  <si>
    <t>Geografski atlas za osnovnu školu</t>
  </si>
  <si>
    <t>Povijest</t>
  </si>
  <si>
    <t>Birin, Glazer, Šarlija, Finek, Fine</t>
  </si>
  <si>
    <t>Povijest 5, RB</t>
  </si>
  <si>
    <t>Likovna kultura</t>
  </si>
  <si>
    <t>UMJETNOST I JA, likovna mapa s kolažnim papirom</t>
  </si>
  <si>
    <t>Tehnička kultura</t>
  </si>
  <si>
    <t>SVIJET TEHNIKE 5, radni materijali za izvođenje vježbi</t>
  </si>
  <si>
    <t>grupa autora</t>
  </si>
  <si>
    <t xml:space="preserve">Babić, Bubica, Leko, Dimovski, Stančić, Ružić </t>
  </si>
  <si>
    <t>#MOJPORTAL5, RB</t>
  </si>
  <si>
    <t>Novak, Sipina</t>
  </si>
  <si>
    <t>Učitelju, gdje stanuješ?, radna bilježnica</t>
  </si>
  <si>
    <t>NAŠ HRVATSKI 6, RB</t>
  </si>
  <si>
    <t>Šojat, Hrastović, Marguš</t>
  </si>
  <si>
    <t>Dooley</t>
  </si>
  <si>
    <t>RIGHT ON! 2, RB</t>
  </si>
  <si>
    <t>Mathias, Tukša, Troha</t>
  </si>
  <si>
    <t>#DEUTCH 3, RB</t>
  </si>
  <si>
    <t>Bastić, Begić, Bakarić, Kralj Golub</t>
  </si>
  <si>
    <t>PRIRODA 6, RB</t>
  </si>
  <si>
    <t>MOJA ZEMLJA 2, RB</t>
  </si>
  <si>
    <t>Birin, Deković, Šarlija</t>
  </si>
  <si>
    <t>POVIJEST 6, RB</t>
  </si>
  <si>
    <t>UMJETNOST I JA, 5. i 6.r., likovna mapa s kolažem</t>
  </si>
  <si>
    <t>Delić, Jukić, Koprivnjak, Kovačević, Gudelj, Stanojević, Urbanek</t>
  </si>
  <si>
    <t xml:space="preserve">SVIJET TEHNIKE 6, radni materijali </t>
  </si>
  <si>
    <t>#MOJPORTAL 6, RB</t>
  </si>
  <si>
    <t>Biram slobodu, RB</t>
  </si>
  <si>
    <t>HRVATSKI JEZIK</t>
  </si>
  <si>
    <t>NAŠ HRVATSKI 7, RB</t>
  </si>
  <si>
    <t>Anita Šojat, Vjekoslava Hrastović, Nada Marguš</t>
  </si>
  <si>
    <t>ENGLESKI JEZIK</t>
  </si>
  <si>
    <t>RIGHT ON! 3, RB</t>
  </si>
  <si>
    <t>TALIJANSKI JEZIK</t>
  </si>
  <si>
    <t>AMICI D'ITALIA 2, RB</t>
  </si>
  <si>
    <t>Maddalena Bolognesa, Ivana Viappiani</t>
  </si>
  <si>
    <t>NJEMAČKI JEZIK</t>
  </si>
  <si>
    <t>Alexa Mathias, Jasmina Troha, Andrea Tukša</t>
  </si>
  <si>
    <t>#DEUTSCH 4, RB</t>
  </si>
  <si>
    <t>BIOLOGIJA</t>
  </si>
  <si>
    <t>Damir Bendelja, Žaklin Lukša, Renata Roščak, Emica Orešković, Monika Pavić, Nataša Pongrac</t>
  </si>
  <si>
    <t>BIOLOGIJA 7, RB</t>
  </si>
  <si>
    <t>FIZIKA</t>
  </si>
  <si>
    <t>FIZIKA OKO NAS, 7</t>
  </si>
  <si>
    <t>Vladimir Paar, Tanja Ćulibrk, Mladen Klaić, Sanja Martinko: FIZIKA OKO NAS 7, radna bilježnica za fiziku u sedmom razredu osnovne škole</t>
  </si>
  <si>
    <t>POKUSI - FIZIKA OKO NAS 7, KUTIJA</t>
  </si>
  <si>
    <t>Vladimir Paar, Tanja Ćulibrk, Sanja Martinko, Mladen Klaić, Erika Tušek Vrhovec</t>
  </si>
  <si>
    <t>KEMIJA</t>
  </si>
  <si>
    <t>KEMIJA 7, RB</t>
  </si>
  <si>
    <t>Sanja Lukić, Ivana Marić Zerdun, Nataša Trenčevska, Marijan Varga</t>
  </si>
  <si>
    <t>GEOGRAFIJA</t>
  </si>
  <si>
    <t>Ante Kožul, Silvija Krpes, Krunoslav Samardžić, Milan Vukelić</t>
  </si>
  <si>
    <t>MOJA ZEMLJA 3, RB</t>
  </si>
  <si>
    <t>POVIJEST</t>
  </si>
  <si>
    <t>POVIJEST 7, RB</t>
  </si>
  <si>
    <t>Ante Birin, Abelina Finek, Darko Finek, Željko Holjevac, Maja Katušić, Tomislav Šarlija</t>
  </si>
  <si>
    <t>LIKOVNA KULTURA</t>
  </si>
  <si>
    <t>UMJETNOST I JA 7 i 8, LIKOVNA MAPA S KOLAŽNIM PAPIROM</t>
  </si>
  <si>
    <t>TEHNIČKA KULTURA</t>
  </si>
  <si>
    <t>Marino Čikeš, Vladimir Delić, Ivica Kolarić, Antun Ptičar, Dragan Stanojević, Paolo Zenzerović</t>
  </si>
  <si>
    <t>SVIJET TEHNIKE 7, RADNI MATERIJAL</t>
  </si>
  <si>
    <t>INFORMATIKA</t>
  </si>
  <si>
    <t>#MOJPORTAL7, RB</t>
  </si>
  <si>
    <t>Magdalena Babić, Nikolina Bubica, Stanko Leko, Zoran Dimovski, Mario Stančić, Nikola Mihočka, Ivana Ružić, Branko Vejnović</t>
  </si>
  <si>
    <t>VJERONAUK</t>
  </si>
  <si>
    <t>Josip Periš, Marina Šimić, Ivana Perčić</t>
  </si>
  <si>
    <t>NEKA JE BOG PRVI, RB</t>
  </si>
  <si>
    <t>NAŠ HRVATSKI 8 - radna bilježnica za hrvatski jezik u osmome razredu osnovne škole</t>
  </si>
  <si>
    <t>RIGHT ON! 4 - Radna bilježnica iz engleskog jezika za osmi razred osnovne škole (osma godina učenja)</t>
  </si>
  <si>
    <t>PAROLANDIA 5 - trening jezičnih vještina iz talijanskog jezika u osmom razredu osnovne škole</t>
  </si>
  <si>
    <t>#DEUTSCH 5 - radna bilježnica za njemački jezik u osmom razredu osnovne škole, 5. godina učenja</t>
  </si>
  <si>
    <t>Biologija</t>
  </si>
  <si>
    <t>Damir Bendelja, Žaklin Lukša, Emica Orešković, Monika Pavić, Nataša Pongrac, Renata Roščak</t>
  </si>
  <si>
    <t>BIOLOGIJA 8 - radna bilježnica za biologiju u osmom razredu osnovne škole</t>
  </si>
  <si>
    <t>Fizika</t>
  </si>
  <si>
    <t xml:space="preserve">FIZIKA OKO NAS 8- radna bilježnica za fiziku u osmom razredu osnovne škole </t>
  </si>
  <si>
    <t>Vladimir Paar, Tanja Ćulibrk, Mladen Klaić, Sanja Martinko, Dubravko Sila, Erika Tušek Vrhovec</t>
  </si>
  <si>
    <t>POKUSI, FIZIKA 8, radna bilježnica Fizika oko nas 8 s radnim listovima i priborom za izvođenje pokusa iz fizike za osmi razred osnovne škole</t>
  </si>
  <si>
    <t>Kemija</t>
  </si>
  <si>
    <t>KEMIJA 8 - radna bilježnica za kemiju u osmom razredu osnovne škole</t>
  </si>
  <si>
    <t>Sanja Lukić, Ivana Marić Zerdun, Marijan Varga, Sandra Krmpotić-Gržančić</t>
  </si>
  <si>
    <t>Tomislav Bogdanović, Miljenko Hajdarović, Domagoj Švigir</t>
  </si>
  <si>
    <t>VREMEPLOV 8, radna bilježnica iz povijesti za osmi razred osnovne škole</t>
  </si>
  <si>
    <t>MOJA ZEMLJA 4 - Radna bilježnica iz geografije za osmi razred osnovne škole</t>
  </si>
  <si>
    <t>LIKOVNA MAPA 7 I 8 - likovna mapa s kolažnim papirom za 7. i 8. razred osnovne škole</t>
  </si>
  <si>
    <t>Marino Čikeš, Vladimir Delić, Ivica Kolarić, Dragan Stanojević, Paolo Zenzerović</t>
  </si>
  <si>
    <t>ČUDESNI SVIJET TEHNIKE 8: radni materijali za izvođenje vježbi i praktičnog rada iz tehničke kulture u osmom razredu osnovne škole</t>
  </si>
  <si>
    <t>UKORAK S ISUSOM, RB</t>
  </si>
  <si>
    <t>E-SVIJET 3 -  radna bilježnica informatike u trećem razredu osnovne škole</t>
  </si>
  <si>
    <t>U PRIJATELJSTVU S BOGOM 2, radna bilježnica za katolički vjeronauk</t>
  </si>
  <si>
    <t>Tihana Petković, Josip Šimunović, Suzana Lipovac</t>
  </si>
  <si>
    <t>GK</t>
  </si>
  <si>
    <t>Babić, Bubica, Leko, Dimovski, Stančić, Ružić, Mihočka, Vejnović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</si>
</sst>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  <numFmt numFmtId="165" formatCode="_-* #,##0.00\ [$€-1]_-;\-* #,##0.00\ [$€-1]_-;_-* \-??\ [$€-1]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6"/>
      <color rgb="FFF2F2F2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000000"/>
      <name val="Arial"/>
    </font>
    <font>
      <sz val="10"/>
      <name val="Arial"/>
      <family val="2"/>
      <charset val="238"/>
    </font>
    <font>
      <sz val="14"/>
      <color rgb="FF000000"/>
      <name val="Calibri"/>
      <family val="2"/>
      <charset val="238"/>
    </font>
    <font>
      <sz val="22"/>
      <color rgb="FFF2F2F2"/>
      <name val="Calibri"/>
      <family val="2"/>
      <charset val="238"/>
    </font>
    <font>
      <sz val="1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211819"/>
      <name val="Calibri"/>
      <family val="2"/>
      <charset val="238"/>
    </font>
    <font>
      <sz val="16"/>
      <color rgb="FFF2F2F2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 tint="0.249977111117893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FFFFFF"/>
        <b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5" fillId="0" borderId="0">
      <alignment wrapText="1"/>
    </xf>
    <xf numFmtId="0" fontId="5" fillId="0" borderId="0"/>
    <xf numFmtId="44" fontId="9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6" fillId="7" borderId="9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2" fillId="0" borderId="0" xfId="0" applyFont="1"/>
    <xf numFmtId="0" fontId="3" fillId="11" borderId="3" xfId="0" applyFont="1" applyFill="1" applyBorder="1" applyAlignment="1">
      <alignment horizontal="center" vertical="center" wrapText="1"/>
    </xf>
    <xf numFmtId="2" fontId="6" fillId="7" borderId="8" xfId="0" applyNumberFormat="1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 wrapText="1"/>
    </xf>
    <xf numFmtId="0" fontId="13" fillId="0" borderId="3" xfId="3" applyFont="1" applyBorder="1" applyAlignment="1">
      <alignment horizontal="left" vertical="center" wrapText="1"/>
    </xf>
    <xf numFmtId="49" fontId="13" fillId="0" borderId="3" xfId="3" applyNumberFormat="1" applyFont="1" applyBorder="1" applyAlignment="1">
      <alignment horizontal="left" vertical="center" wrapText="1"/>
    </xf>
    <xf numFmtId="0" fontId="3" fillId="9" borderId="3" xfId="0" applyFont="1" applyFill="1" applyBorder="1" applyAlignment="1">
      <alignment horizontal="center" vertical="center" wrapText="1"/>
    </xf>
    <xf numFmtId="164" fontId="3" fillId="10" borderId="3" xfId="0" applyNumberFormat="1" applyFont="1" applyFill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horizontal="center" vertical="center"/>
    </xf>
    <xf numFmtId="164" fontId="8" fillId="10" borderId="3" xfId="0" applyNumberFormat="1" applyFont="1" applyFill="1" applyBorder="1" applyAlignment="1">
      <alignment horizontal="center" vertical="center"/>
    </xf>
    <xf numFmtId="164" fontId="6" fillId="5" borderId="7" xfId="0" applyNumberFormat="1" applyFont="1" applyFill="1" applyBorder="1" applyAlignment="1">
      <alignment horizontal="center" vertical="center"/>
    </xf>
    <xf numFmtId="164" fontId="3" fillId="10" borderId="3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10" borderId="3" xfId="0" applyNumberFormat="1" applyFont="1" applyFill="1" applyBorder="1" applyAlignment="1">
      <alignment horizontal="right" vertical="center"/>
    </xf>
    <xf numFmtId="164" fontId="3" fillId="0" borderId="16" xfId="0" applyNumberFormat="1" applyFont="1" applyBorder="1" applyAlignment="1">
      <alignment horizontal="center" vertical="center" wrapText="1"/>
    </xf>
    <xf numFmtId="164" fontId="6" fillId="5" borderId="8" xfId="4" applyNumberFormat="1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12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8" fillId="0" borderId="3" xfId="3" applyFont="1" applyBorder="1" applyAlignment="1">
      <alignment horizontal="left" vertical="center" wrapText="1"/>
    </xf>
    <xf numFmtId="0" fontId="6" fillId="6" borderId="14" xfId="0" applyFont="1" applyFill="1" applyBorder="1"/>
    <xf numFmtId="0" fontId="6" fillId="6" borderId="15" xfId="0" applyFont="1" applyFill="1" applyBorder="1"/>
    <xf numFmtId="0" fontId="11" fillId="2" borderId="0" xfId="0" applyFont="1" applyFill="1"/>
    <xf numFmtId="0" fontId="6" fillId="4" borderId="5" xfId="0" applyFont="1" applyFill="1" applyBorder="1"/>
    <xf numFmtId="0" fontId="6" fillId="4" borderId="6" xfId="0" applyFont="1" applyFill="1" applyBorder="1"/>
    <xf numFmtId="0" fontId="6" fillId="4" borderId="7" xfId="0" applyFont="1" applyFill="1" applyBorder="1"/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8" borderId="0" xfId="0" applyFont="1" applyFill="1" applyAlignment="1">
      <alignment horizontal="left" vertical="center"/>
    </xf>
  </cellXfs>
  <cellStyles count="5">
    <cellStyle name="Normal 2" xfId="3" xr:uid="{00000000-0005-0000-0000-000000000000}"/>
    <cellStyle name="Normalno" xfId="0" builtinId="0"/>
    <cellStyle name="Normalno 2" xfId="1" xr:uid="{00000000-0005-0000-0000-000002000000}"/>
    <cellStyle name="Normalno 3" xfId="2" xr:uid="{00000000-0005-0000-0000-000003000000}"/>
    <cellStyle name="Valuta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33"/>
  <sheetViews>
    <sheetView tabSelected="1" topLeftCell="A111" zoomScaleNormal="100" workbookViewId="0">
      <selection activeCell="J131" sqref="J131"/>
    </sheetView>
  </sheetViews>
  <sheetFormatPr defaultColWidth="9.140625" defaultRowHeight="15.75" x14ac:dyDescent="0.25"/>
  <cols>
    <col min="1" max="1" width="8" style="9" customWidth="1"/>
    <col min="2" max="2" width="17.28515625" style="2" customWidth="1"/>
    <col min="3" max="3" width="18.5703125" style="2" customWidth="1"/>
    <col min="4" max="4" width="16.7109375" style="2" customWidth="1"/>
    <col min="5" max="9" width="12.85546875" style="2" customWidth="1"/>
    <col min="10" max="10" width="17.7109375" style="2" customWidth="1"/>
    <col min="11" max="11" width="9.140625" style="9"/>
    <col min="12" max="12" width="18.5703125" style="9" customWidth="1"/>
    <col min="13" max="16384" width="9.140625" style="9"/>
  </cols>
  <sheetData>
    <row r="2" spans="1:10" ht="28.5" x14ac:dyDescent="0.25">
      <c r="B2" s="84" t="s">
        <v>34</v>
      </c>
      <c r="C2" s="84"/>
      <c r="D2" s="84"/>
      <c r="E2" s="84"/>
      <c r="F2" s="84"/>
      <c r="G2" s="84"/>
      <c r="H2" s="84"/>
      <c r="I2" s="84"/>
      <c r="J2" s="84"/>
    </row>
    <row r="4" spans="1:10" ht="21" x14ac:dyDescent="0.25">
      <c r="B4" s="77" t="s">
        <v>0</v>
      </c>
      <c r="C4" s="77"/>
      <c r="D4" s="77"/>
      <c r="E4" s="77"/>
      <c r="F4" s="77"/>
      <c r="G4" s="77"/>
      <c r="H4" s="77"/>
      <c r="I4" s="77"/>
      <c r="J4" s="77"/>
    </row>
    <row r="6" spans="1:10" ht="48" thickBot="1" x14ac:dyDescent="0.3"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0" t="s">
        <v>9</v>
      </c>
    </row>
    <row r="7" spans="1:10" s="14" customFormat="1" ht="97.9" customHeight="1" thickTop="1" x14ac:dyDescent="0.25">
      <c r="B7" s="12" t="s">
        <v>35</v>
      </c>
      <c r="C7" s="5" t="s">
        <v>37</v>
      </c>
      <c r="D7" s="12" t="s">
        <v>38</v>
      </c>
      <c r="E7" s="6" t="s">
        <v>36</v>
      </c>
      <c r="F7" s="13">
        <v>33</v>
      </c>
      <c r="G7" s="13">
        <v>0</v>
      </c>
      <c r="H7" s="23">
        <f t="shared" ref="H7:H11" si="0">F7-G7</f>
        <v>33</v>
      </c>
      <c r="I7" s="53">
        <v>0</v>
      </c>
      <c r="J7" s="44">
        <f t="shared" ref="J7" si="1">H7*I7</f>
        <v>0</v>
      </c>
    </row>
    <row r="8" spans="1:10" s="14" customFormat="1" ht="96" customHeight="1" x14ac:dyDescent="0.25">
      <c r="A8" s="11"/>
      <c r="B8" s="12" t="s">
        <v>39</v>
      </c>
      <c r="C8" s="15" t="s">
        <v>40</v>
      </c>
      <c r="D8" s="12" t="s">
        <v>41</v>
      </c>
      <c r="E8" s="6" t="s">
        <v>36</v>
      </c>
      <c r="F8" s="13">
        <v>33</v>
      </c>
      <c r="G8" s="13">
        <v>0</v>
      </c>
      <c r="H8" s="23">
        <f t="shared" si="0"/>
        <v>33</v>
      </c>
      <c r="I8" s="53">
        <v>0</v>
      </c>
      <c r="J8" s="44">
        <f t="shared" ref="J8:J11" si="2">H8*I8</f>
        <v>0</v>
      </c>
    </row>
    <row r="9" spans="1:10" s="14" customFormat="1" ht="99.6" customHeight="1" x14ac:dyDescent="0.25">
      <c r="A9" s="11"/>
      <c r="B9" s="12" t="s">
        <v>42</v>
      </c>
      <c r="C9" s="15" t="s">
        <v>44</v>
      </c>
      <c r="D9" s="12" t="s">
        <v>43</v>
      </c>
      <c r="E9" s="6" t="s">
        <v>36</v>
      </c>
      <c r="F9" s="13">
        <v>33</v>
      </c>
      <c r="G9" s="13">
        <v>0</v>
      </c>
      <c r="H9" s="23">
        <f t="shared" si="0"/>
        <v>33</v>
      </c>
      <c r="I9" s="53">
        <v>0</v>
      </c>
      <c r="J9" s="44">
        <f t="shared" si="2"/>
        <v>0</v>
      </c>
    </row>
    <row r="10" spans="1:10" s="14" customFormat="1" ht="112.9" customHeight="1" x14ac:dyDescent="0.25">
      <c r="A10" s="11"/>
      <c r="B10" s="12" t="s">
        <v>46</v>
      </c>
      <c r="C10" s="15" t="s">
        <v>49</v>
      </c>
      <c r="D10" s="12" t="s">
        <v>47</v>
      </c>
      <c r="E10" s="6" t="s">
        <v>48</v>
      </c>
      <c r="F10" s="13">
        <v>33</v>
      </c>
      <c r="G10" s="13">
        <v>0</v>
      </c>
      <c r="H10" s="23">
        <f t="shared" si="0"/>
        <v>33</v>
      </c>
      <c r="I10" s="55">
        <v>0</v>
      </c>
      <c r="J10" s="44">
        <f t="shared" si="2"/>
        <v>0</v>
      </c>
    </row>
    <row r="11" spans="1:10" s="14" customFormat="1" ht="84" customHeight="1" thickBot="1" x14ac:dyDescent="0.3">
      <c r="A11" s="11"/>
      <c r="B11" s="12" t="s">
        <v>50</v>
      </c>
      <c r="C11" s="22" t="s">
        <v>52</v>
      </c>
      <c r="D11" s="12" t="s">
        <v>53</v>
      </c>
      <c r="E11" s="6" t="s">
        <v>51</v>
      </c>
      <c r="F11" s="13">
        <v>22</v>
      </c>
      <c r="G11" s="13">
        <v>0</v>
      </c>
      <c r="H11" s="23">
        <f t="shared" si="0"/>
        <v>22</v>
      </c>
      <c r="I11" s="53">
        <v>0</v>
      </c>
      <c r="J11" s="44">
        <f t="shared" si="2"/>
        <v>0</v>
      </c>
    </row>
    <row r="12" spans="1:10" ht="24.95" customHeight="1" thickBot="1" x14ac:dyDescent="0.3">
      <c r="B12" s="7"/>
      <c r="G12" s="71" t="s">
        <v>10</v>
      </c>
      <c r="H12" s="72"/>
      <c r="I12" s="73"/>
      <c r="J12" s="45">
        <f>SUM(J7:J11)</f>
        <v>0</v>
      </c>
    </row>
    <row r="13" spans="1:10" ht="24.95" customHeight="1" thickBot="1" x14ac:dyDescent="0.3">
      <c r="B13" s="7"/>
      <c r="G13" s="74" t="s">
        <v>11</v>
      </c>
      <c r="H13" s="75"/>
      <c r="I13" s="76"/>
      <c r="J13" s="8">
        <f>(SUM(H7:H11)/SUM(G7:H11))*100</f>
        <v>100</v>
      </c>
    </row>
    <row r="14" spans="1:10" x14ac:dyDescent="0.25">
      <c r="B14" s="7"/>
    </row>
    <row r="16" spans="1:10" ht="21" x14ac:dyDescent="0.25">
      <c r="B16" s="77" t="s">
        <v>12</v>
      </c>
      <c r="C16" s="77"/>
      <c r="D16" s="77"/>
      <c r="E16" s="77"/>
      <c r="F16" s="77"/>
      <c r="G16" s="77"/>
      <c r="H16" s="77"/>
      <c r="I16" s="77"/>
      <c r="J16" s="77"/>
    </row>
    <row r="17" spans="2:12" x14ac:dyDescent="0.25">
      <c r="C17" s="1"/>
    </row>
    <row r="18" spans="2:12" ht="48" thickBot="1" x14ac:dyDescent="0.3">
      <c r="B18" s="3" t="s">
        <v>1</v>
      </c>
      <c r="C18" s="3" t="s">
        <v>2</v>
      </c>
      <c r="D18" s="3" t="s">
        <v>3</v>
      </c>
      <c r="E18" s="3" t="s">
        <v>4</v>
      </c>
      <c r="F18" s="3" t="s">
        <v>13</v>
      </c>
      <c r="G18" s="3" t="s">
        <v>6</v>
      </c>
      <c r="H18" s="3" t="s">
        <v>7</v>
      </c>
      <c r="I18" s="3" t="s">
        <v>8</v>
      </c>
      <c r="J18" s="3" t="s">
        <v>9</v>
      </c>
    </row>
    <row r="19" spans="2:12" ht="102.6" customHeight="1" x14ac:dyDescent="0.25">
      <c r="B19" s="19" t="s">
        <v>35</v>
      </c>
      <c r="C19" s="15" t="s">
        <v>55</v>
      </c>
      <c r="D19" s="17" t="s">
        <v>54</v>
      </c>
      <c r="E19" s="20" t="s">
        <v>51</v>
      </c>
      <c r="F19" s="18">
        <v>19</v>
      </c>
      <c r="G19" s="18">
        <v>0</v>
      </c>
      <c r="H19" s="24">
        <f t="shared" ref="H19" si="3">F19-G19</f>
        <v>19</v>
      </c>
      <c r="I19" s="52">
        <v>0</v>
      </c>
      <c r="J19" s="46">
        <f t="shared" ref="J19:J25" si="4">H19*I19</f>
        <v>0</v>
      </c>
    </row>
    <row r="20" spans="2:12" ht="87.6" customHeight="1" x14ac:dyDescent="0.25">
      <c r="B20" s="21" t="s">
        <v>39</v>
      </c>
      <c r="C20" s="16" t="s">
        <v>57</v>
      </c>
      <c r="D20" s="17" t="s">
        <v>56</v>
      </c>
      <c r="E20" s="20" t="s">
        <v>51</v>
      </c>
      <c r="F20" s="18">
        <v>19</v>
      </c>
      <c r="G20" s="18">
        <v>0</v>
      </c>
      <c r="H20" s="24">
        <f t="shared" ref="H20:H24" si="5">F20-G20</f>
        <v>19</v>
      </c>
      <c r="I20" s="52">
        <v>0</v>
      </c>
      <c r="J20" s="46">
        <f t="shared" si="4"/>
        <v>0</v>
      </c>
      <c r="L20" s="9">
        <v>46</v>
      </c>
    </row>
    <row r="21" spans="2:12" ht="129" customHeight="1" x14ac:dyDescent="0.25">
      <c r="B21" s="21" t="s">
        <v>46</v>
      </c>
      <c r="C21" s="17" t="s">
        <v>59</v>
      </c>
      <c r="D21" s="17" t="s">
        <v>58</v>
      </c>
      <c r="E21" s="20" t="s">
        <v>36</v>
      </c>
      <c r="F21" s="18">
        <v>37</v>
      </c>
      <c r="G21" s="18">
        <v>0</v>
      </c>
      <c r="H21" s="24">
        <f t="shared" si="5"/>
        <v>37</v>
      </c>
      <c r="I21" s="52">
        <v>0</v>
      </c>
      <c r="J21" s="46">
        <f t="shared" si="4"/>
        <v>0</v>
      </c>
    </row>
    <row r="22" spans="2:12" ht="99.6" customHeight="1" x14ac:dyDescent="0.25">
      <c r="B22" s="21" t="s">
        <v>42</v>
      </c>
      <c r="C22" s="16" t="s">
        <v>61</v>
      </c>
      <c r="D22" s="17" t="s">
        <v>60</v>
      </c>
      <c r="E22" s="20" t="s">
        <v>51</v>
      </c>
      <c r="F22" s="18">
        <v>19</v>
      </c>
      <c r="G22" s="18">
        <v>0</v>
      </c>
      <c r="H22" s="24">
        <f t="shared" si="5"/>
        <v>19</v>
      </c>
      <c r="I22" s="52">
        <v>0</v>
      </c>
      <c r="J22" s="46">
        <f t="shared" si="4"/>
        <v>0</v>
      </c>
    </row>
    <row r="23" spans="2:12" ht="85.9" customHeight="1" x14ac:dyDescent="0.25">
      <c r="B23" s="21" t="s">
        <v>50</v>
      </c>
      <c r="C23" s="17" t="s">
        <v>62</v>
      </c>
      <c r="D23" s="17" t="s">
        <v>63</v>
      </c>
      <c r="E23" s="20" t="s">
        <v>51</v>
      </c>
      <c r="F23" s="18">
        <v>30</v>
      </c>
      <c r="G23" s="18">
        <v>0</v>
      </c>
      <c r="H23" s="24">
        <f t="shared" si="5"/>
        <v>30</v>
      </c>
      <c r="I23" s="53">
        <v>0</v>
      </c>
      <c r="J23" s="46">
        <f t="shared" si="4"/>
        <v>0</v>
      </c>
    </row>
    <row r="24" spans="2:12" ht="174.6" customHeight="1" x14ac:dyDescent="0.25">
      <c r="B24" s="21" t="s">
        <v>35</v>
      </c>
      <c r="C24" s="17" t="s">
        <v>64</v>
      </c>
      <c r="D24" s="17" t="s">
        <v>65</v>
      </c>
      <c r="E24" s="20" t="s">
        <v>36</v>
      </c>
      <c r="F24" s="18">
        <v>18</v>
      </c>
      <c r="G24" s="18">
        <v>0</v>
      </c>
      <c r="H24" s="24">
        <f t="shared" si="5"/>
        <v>18</v>
      </c>
      <c r="I24" s="54">
        <v>0</v>
      </c>
      <c r="J24" s="46">
        <f t="shared" si="4"/>
        <v>0</v>
      </c>
    </row>
    <row r="25" spans="2:12" ht="70.5" customHeight="1" x14ac:dyDescent="0.25">
      <c r="B25" s="21" t="s">
        <v>45</v>
      </c>
      <c r="C25" s="17" t="s">
        <v>199</v>
      </c>
      <c r="D25" s="17" t="s">
        <v>200</v>
      </c>
      <c r="E25" s="20" t="s">
        <v>201</v>
      </c>
      <c r="F25" s="18">
        <v>32</v>
      </c>
      <c r="G25" s="18">
        <v>0</v>
      </c>
      <c r="H25" s="24">
        <v>0</v>
      </c>
      <c r="I25" s="54">
        <v>0</v>
      </c>
      <c r="J25" s="46">
        <f t="shared" si="4"/>
        <v>0</v>
      </c>
    </row>
    <row r="26" spans="2:12" ht="79.5" thickBot="1" x14ac:dyDescent="0.3">
      <c r="B26" s="21" t="s">
        <v>39</v>
      </c>
      <c r="C26" s="17" t="s">
        <v>66</v>
      </c>
      <c r="D26" s="17" t="s">
        <v>67</v>
      </c>
      <c r="E26" s="20" t="s">
        <v>36</v>
      </c>
      <c r="F26" s="18">
        <v>18</v>
      </c>
      <c r="G26" s="18">
        <v>0</v>
      </c>
      <c r="H26" s="24">
        <f>F26-G26</f>
        <v>18</v>
      </c>
      <c r="I26" s="54">
        <v>0</v>
      </c>
      <c r="J26" s="46">
        <f>H26*I26</f>
        <v>0</v>
      </c>
    </row>
    <row r="27" spans="2:12" ht="19.5" thickBot="1" x14ac:dyDescent="0.3">
      <c r="B27" s="7"/>
      <c r="G27" s="81" t="s">
        <v>14</v>
      </c>
      <c r="H27" s="82"/>
      <c r="I27" s="83"/>
      <c r="J27" s="47">
        <f>SUM(J19:J26)</f>
        <v>0</v>
      </c>
    </row>
    <row r="28" spans="2:12" ht="19.5" thickBot="1" x14ac:dyDescent="0.3">
      <c r="B28" s="7"/>
      <c r="G28" s="78" t="s">
        <v>11</v>
      </c>
      <c r="H28" s="79"/>
      <c r="I28" s="80"/>
      <c r="J28" s="8">
        <f>(SUM(H19:H26)/SUM(G19:H26))*100</f>
        <v>100</v>
      </c>
    </row>
    <row r="31" spans="2:12" ht="21" x14ac:dyDescent="0.25">
      <c r="B31" s="77" t="s">
        <v>15</v>
      </c>
      <c r="C31" s="77"/>
      <c r="D31" s="77"/>
      <c r="E31" s="77"/>
      <c r="F31" s="77"/>
      <c r="G31" s="77"/>
      <c r="H31" s="77"/>
      <c r="I31" s="77"/>
      <c r="J31" s="77"/>
    </row>
    <row r="33" spans="2:10" ht="48" thickBot="1" x14ac:dyDescent="0.3">
      <c r="B33" s="3" t="s">
        <v>1</v>
      </c>
      <c r="C33" s="3" t="s">
        <v>2</v>
      </c>
      <c r="D33" s="3" t="s">
        <v>3</v>
      </c>
      <c r="E33" s="3" t="s">
        <v>4</v>
      </c>
      <c r="F33" s="3" t="s">
        <v>16</v>
      </c>
      <c r="G33" s="3" t="s">
        <v>6</v>
      </c>
      <c r="H33" s="3" t="s">
        <v>7</v>
      </c>
      <c r="I33" s="3" t="s">
        <v>8</v>
      </c>
      <c r="J33" s="3" t="s">
        <v>9</v>
      </c>
    </row>
    <row r="34" spans="2:10" ht="42.6" customHeight="1" x14ac:dyDescent="0.25">
      <c r="B34" s="27" t="s">
        <v>35</v>
      </c>
      <c r="C34" s="5" t="s">
        <v>70</v>
      </c>
      <c r="D34" s="5" t="s">
        <v>54</v>
      </c>
      <c r="E34" s="6" t="s">
        <v>69</v>
      </c>
      <c r="F34" s="28">
        <v>32</v>
      </c>
      <c r="G34" s="28">
        <v>0</v>
      </c>
      <c r="H34" s="39">
        <f t="shared" ref="H34:H39" si="6">F34-G34</f>
        <v>32</v>
      </c>
      <c r="I34" s="60">
        <v>0</v>
      </c>
      <c r="J34" s="48">
        <f t="shared" ref="J34:J39" si="7">H34*I34</f>
        <v>0</v>
      </c>
    </row>
    <row r="35" spans="2:10" ht="69.599999999999994" customHeight="1" x14ac:dyDescent="0.25">
      <c r="B35" s="27" t="s">
        <v>39</v>
      </c>
      <c r="C35" s="5" t="s">
        <v>72</v>
      </c>
      <c r="D35" s="59" t="s">
        <v>71</v>
      </c>
      <c r="E35" s="6" t="s">
        <v>69</v>
      </c>
      <c r="F35" s="28">
        <v>32</v>
      </c>
      <c r="G35" s="28">
        <v>0</v>
      </c>
      <c r="H35" s="39">
        <f>F35-G35</f>
        <v>32</v>
      </c>
      <c r="I35" s="61">
        <v>0</v>
      </c>
      <c r="J35" s="48">
        <f t="shared" si="7"/>
        <v>0</v>
      </c>
    </row>
    <row r="36" spans="2:10" ht="69" customHeight="1" x14ac:dyDescent="0.25">
      <c r="B36" s="27" t="s">
        <v>42</v>
      </c>
      <c r="C36" s="5" t="s">
        <v>74</v>
      </c>
      <c r="D36" s="5" t="s">
        <v>73</v>
      </c>
      <c r="E36" s="6" t="s">
        <v>69</v>
      </c>
      <c r="F36" s="28">
        <v>32</v>
      </c>
      <c r="G36" s="28">
        <v>0</v>
      </c>
      <c r="H36" s="39">
        <f t="shared" si="6"/>
        <v>32</v>
      </c>
      <c r="I36" s="62">
        <v>0</v>
      </c>
      <c r="J36" s="48">
        <f t="shared" si="7"/>
        <v>0</v>
      </c>
    </row>
    <row r="37" spans="2:10" ht="51.6" customHeight="1" x14ac:dyDescent="0.25">
      <c r="B37" s="27" t="s">
        <v>46</v>
      </c>
      <c r="C37" s="5" t="s">
        <v>75</v>
      </c>
      <c r="D37" s="5" t="s">
        <v>58</v>
      </c>
      <c r="E37" s="6" t="s">
        <v>36</v>
      </c>
      <c r="F37" s="28">
        <v>32</v>
      </c>
      <c r="G37" s="28">
        <v>0</v>
      </c>
      <c r="H37" s="39">
        <f t="shared" si="6"/>
        <v>32</v>
      </c>
      <c r="I37" s="62">
        <v>0</v>
      </c>
      <c r="J37" s="48">
        <f>H37*I37</f>
        <v>0</v>
      </c>
    </row>
    <row r="38" spans="2:10" ht="69.599999999999994" customHeight="1" x14ac:dyDescent="0.25">
      <c r="B38" s="27" t="s">
        <v>45</v>
      </c>
      <c r="C38" s="5" t="s">
        <v>78</v>
      </c>
      <c r="D38" s="5" t="s">
        <v>76</v>
      </c>
      <c r="E38" s="6" t="s">
        <v>77</v>
      </c>
      <c r="F38" s="28">
        <v>24</v>
      </c>
      <c r="G38" s="28">
        <v>0</v>
      </c>
      <c r="H38" s="39">
        <f t="shared" si="6"/>
        <v>24</v>
      </c>
      <c r="I38" s="62">
        <v>0</v>
      </c>
      <c r="J38" s="48">
        <f t="shared" si="7"/>
        <v>0</v>
      </c>
    </row>
    <row r="39" spans="2:10" ht="82.9" customHeight="1" thickBot="1" x14ac:dyDescent="0.3">
      <c r="B39" s="27" t="s">
        <v>50</v>
      </c>
      <c r="C39" s="5" t="s">
        <v>198</v>
      </c>
      <c r="D39" s="5" t="s">
        <v>63</v>
      </c>
      <c r="E39" s="6" t="s">
        <v>51</v>
      </c>
      <c r="F39" s="28">
        <v>0</v>
      </c>
      <c r="G39" s="26">
        <v>0</v>
      </c>
      <c r="H39" s="38">
        <f t="shared" si="6"/>
        <v>0</v>
      </c>
      <c r="I39" s="62">
        <v>0</v>
      </c>
      <c r="J39" s="48">
        <f t="shared" si="7"/>
        <v>0</v>
      </c>
    </row>
    <row r="40" spans="2:10" ht="19.5" thickBot="1" x14ac:dyDescent="0.3">
      <c r="B40" s="7"/>
      <c r="G40" s="71" t="s">
        <v>17</v>
      </c>
      <c r="H40" s="72"/>
      <c r="I40" s="73"/>
      <c r="J40" s="45">
        <f>SUM(J34:J39)</f>
        <v>0</v>
      </c>
    </row>
    <row r="41" spans="2:10" ht="19.5" thickBot="1" x14ac:dyDescent="0.3">
      <c r="B41" s="7"/>
      <c r="G41" s="74" t="s">
        <v>11</v>
      </c>
      <c r="H41" s="75"/>
      <c r="I41" s="76"/>
      <c r="J41" s="8">
        <f>(SUM(H34:H39)/SUM(G34:H39))*100</f>
        <v>100</v>
      </c>
    </row>
    <row r="42" spans="2:10" x14ac:dyDescent="0.25">
      <c r="B42" s="7"/>
    </row>
    <row r="44" spans="2:10" ht="21" x14ac:dyDescent="0.25">
      <c r="B44" s="77" t="s">
        <v>18</v>
      </c>
      <c r="C44" s="77"/>
      <c r="D44" s="77"/>
      <c r="E44" s="77"/>
      <c r="F44" s="77"/>
      <c r="G44" s="77"/>
      <c r="H44" s="77"/>
      <c r="I44" s="77"/>
      <c r="J44" s="77"/>
    </row>
    <row r="45" spans="2:10" ht="16.5" thickBot="1" x14ac:dyDescent="0.3"/>
    <row r="46" spans="2:10" ht="48" thickBot="1" x14ac:dyDescent="0.3">
      <c r="B46" s="29" t="s">
        <v>1</v>
      </c>
      <c r="C46" s="30" t="s">
        <v>2</v>
      </c>
      <c r="D46" s="30" t="s">
        <v>3</v>
      </c>
      <c r="E46" s="30" t="s">
        <v>4</v>
      </c>
      <c r="F46" s="30" t="s">
        <v>19</v>
      </c>
      <c r="G46" s="30" t="s">
        <v>6</v>
      </c>
      <c r="H46" s="30" t="s">
        <v>7</v>
      </c>
      <c r="I46" s="30" t="s">
        <v>8</v>
      </c>
      <c r="J46" s="31" t="s">
        <v>9</v>
      </c>
    </row>
    <row r="47" spans="2:10" s="14" customFormat="1" ht="41.45" customHeight="1" x14ac:dyDescent="0.25">
      <c r="B47" s="5" t="s">
        <v>35</v>
      </c>
      <c r="C47" s="5" t="s">
        <v>79</v>
      </c>
      <c r="D47" s="5" t="s">
        <v>54</v>
      </c>
      <c r="E47" s="6" t="s">
        <v>51</v>
      </c>
      <c r="F47" s="6">
        <v>40</v>
      </c>
      <c r="G47" s="6">
        <v>0</v>
      </c>
      <c r="H47" s="43">
        <f t="shared" ref="H47:H54" si="8">F47-G47</f>
        <v>40</v>
      </c>
      <c r="I47" s="60">
        <v>0</v>
      </c>
      <c r="J47" s="44">
        <f t="shared" ref="J47:J54" si="9">H47*I47</f>
        <v>0</v>
      </c>
    </row>
    <row r="48" spans="2:10" s="14" customFormat="1" ht="64.900000000000006" customHeight="1" x14ac:dyDescent="0.25">
      <c r="B48" s="5" t="s">
        <v>39</v>
      </c>
      <c r="C48" s="5" t="s">
        <v>80</v>
      </c>
      <c r="D48" s="59" t="s">
        <v>71</v>
      </c>
      <c r="E48" s="6" t="s">
        <v>51</v>
      </c>
      <c r="F48" s="6">
        <v>40</v>
      </c>
      <c r="G48" s="6">
        <v>0</v>
      </c>
      <c r="H48" s="43">
        <f t="shared" si="8"/>
        <v>40</v>
      </c>
      <c r="I48" s="61">
        <v>0</v>
      </c>
      <c r="J48" s="44">
        <f t="shared" si="9"/>
        <v>0</v>
      </c>
    </row>
    <row r="49" spans="2:10" s="14" customFormat="1" ht="61.9" customHeight="1" x14ac:dyDescent="0.25">
      <c r="B49" s="5" t="s">
        <v>42</v>
      </c>
      <c r="C49" s="59" t="s">
        <v>81</v>
      </c>
      <c r="D49" s="5" t="s">
        <v>73</v>
      </c>
      <c r="E49" s="6" t="s">
        <v>51</v>
      </c>
      <c r="F49" s="6">
        <v>40</v>
      </c>
      <c r="G49" s="6">
        <v>0</v>
      </c>
      <c r="H49" s="43">
        <f t="shared" si="8"/>
        <v>40</v>
      </c>
      <c r="I49" s="60">
        <v>0</v>
      </c>
      <c r="J49" s="44">
        <f t="shared" si="9"/>
        <v>0</v>
      </c>
    </row>
    <row r="50" spans="2:10" s="14" customFormat="1" ht="98.45" customHeight="1" x14ac:dyDescent="0.25">
      <c r="B50" s="5" t="s">
        <v>46</v>
      </c>
      <c r="C50" s="5" t="s">
        <v>83</v>
      </c>
      <c r="D50" s="5" t="s">
        <v>82</v>
      </c>
      <c r="E50" s="6" t="s">
        <v>69</v>
      </c>
      <c r="F50" s="6">
        <v>40</v>
      </c>
      <c r="G50" s="6">
        <v>0</v>
      </c>
      <c r="H50" s="43">
        <f t="shared" si="8"/>
        <v>40</v>
      </c>
      <c r="I50" s="60">
        <v>0</v>
      </c>
      <c r="J50" s="44">
        <f>H50*I50</f>
        <v>0</v>
      </c>
    </row>
    <row r="51" spans="2:10" s="14" customFormat="1" ht="94.9" customHeight="1" x14ac:dyDescent="0.25">
      <c r="B51" s="5" t="s">
        <v>45</v>
      </c>
      <c r="C51" s="5" t="s">
        <v>84</v>
      </c>
      <c r="D51" s="5" t="s">
        <v>85</v>
      </c>
      <c r="E51" s="6" t="s">
        <v>77</v>
      </c>
      <c r="F51" s="6">
        <v>33</v>
      </c>
      <c r="G51" s="6">
        <v>0</v>
      </c>
      <c r="H51" s="43">
        <f t="shared" si="8"/>
        <v>33</v>
      </c>
      <c r="I51" s="60">
        <v>0</v>
      </c>
      <c r="J51" s="44">
        <f>H51*I51</f>
        <v>0</v>
      </c>
    </row>
    <row r="52" spans="2:10" s="14" customFormat="1" ht="80.45" customHeight="1" x14ac:dyDescent="0.25">
      <c r="B52" s="5" t="s">
        <v>50</v>
      </c>
      <c r="C52" s="5" t="s">
        <v>87</v>
      </c>
      <c r="D52" s="5" t="s">
        <v>86</v>
      </c>
      <c r="E52" s="6" t="s">
        <v>51</v>
      </c>
      <c r="F52" s="6">
        <v>0</v>
      </c>
      <c r="G52" s="6">
        <v>0</v>
      </c>
      <c r="H52" s="43">
        <f t="shared" si="8"/>
        <v>0</v>
      </c>
      <c r="I52" s="60">
        <v>0</v>
      </c>
      <c r="J52" s="44">
        <f t="shared" si="9"/>
        <v>0</v>
      </c>
    </row>
    <row r="53" spans="2:10" s="14" customFormat="1" ht="96.6" customHeight="1" x14ac:dyDescent="0.25">
      <c r="B53" s="5" t="s">
        <v>88</v>
      </c>
      <c r="C53" s="5" t="s">
        <v>90</v>
      </c>
      <c r="D53" s="5" t="s">
        <v>89</v>
      </c>
      <c r="E53" s="6" t="s">
        <v>68</v>
      </c>
      <c r="F53" s="6">
        <v>10</v>
      </c>
      <c r="G53" s="6">
        <v>0</v>
      </c>
      <c r="H53" s="43">
        <f t="shared" si="8"/>
        <v>10</v>
      </c>
      <c r="I53" s="60">
        <v>0</v>
      </c>
      <c r="J53" s="44">
        <f t="shared" si="9"/>
        <v>0</v>
      </c>
    </row>
    <row r="54" spans="2:10" s="14" customFormat="1" ht="97.15" customHeight="1" thickBot="1" x14ac:dyDescent="0.3">
      <c r="B54" s="5" t="s">
        <v>91</v>
      </c>
      <c r="C54" s="5" t="s">
        <v>92</v>
      </c>
      <c r="D54" s="5" t="s">
        <v>93</v>
      </c>
      <c r="E54" s="6" t="s">
        <v>51</v>
      </c>
      <c r="F54" s="6">
        <v>17</v>
      </c>
      <c r="G54" s="4">
        <v>0</v>
      </c>
      <c r="H54" s="43">
        <f t="shared" si="8"/>
        <v>17</v>
      </c>
      <c r="I54" s="60">
        <v>0</v>
      </c>
      <c r="J54" s="44">
        <f t="shared" si="9"/>
        <v>0</v>
      </c>
    </row>
    <row r="55" spans="2:10" ht="19.5" thickBot="1" x14ac:dyDescent="0.3">
      <c r="B55" s="7"/>
      <c r="G55" s="71" t="s">
        <v>20</v>
      </c>
      <c r="H55" s="72"/>
      <c r="I55" s="73"/>
      <c r="J55" s="45">
        <f>SUM(J47:J54)</f>
        <v>0</v>
      </c>
    </row>
    <row r="56" spans="2:10" ht="19.5" thickBot="1" x14ac:dyDescent="0.3">
      <c r="B56" s="7"/>
      <c r="G56" s="74" t="s">
        <v>11</v>
      </c>
      <c r="H56" s="75"/>
      <c r="I56" s="76"/>
      <c r="J56" s="8">
        <f>(SUM(H47:H54)/SUM(G47:H54))*100</f>
        <v>100</v>
      </c>
    </row>
    <row r="59" spans="2:10" ht="21" x14ac:dyDescent="0.25">
      <c r="B59" s="77" t="s">
        <v>21</v>
      </c>
      <c r="C59" s="77"/>
      <c r="D59" s="77"/>
      <c r="E59" s="77"/>
      <c r="F59" s="77"/>
      <c r="G59" s="77"/>
      <c r="H59" s="77"/>
      <c r="I59" s="77"/>
      <c r="J59" s="77"/>
    </row>
    <row r="61" spans="2:10" ht="48" thickBot="1" x14ac:dyDescent="0.3">
      <c r="B61" s="3" t="s">
        <v>1</v>
      </c>
      <c r="C61" s="3" t="s">
        <v>2</v>
      </c>
      <c r="D61" s="3" t="s">
        <v>3</v>
      </c>
      <c r="E61" s="3" t="s">
        <v>4</v>
      </c>
      <c r="F61" s="3" t="s">
        <v>22</v>
      </c>
      <c r="G61" s="3" t="s">
        <v>6</v>
      </c>
      <c r="H61" s="3" t="s">
        <v>7</v>
      </c>
      <c r="I61" s="3" t="s">
        <v>8</v>
      </c>
      <c r="J61" s="3" t="s">
        <v>9</v>
      </c>
    </row>
    <row r="62" spans="2:10" ht="95.45" customHeight="1" x14ac:dyDescent="0.25">
      <c r="B62" s="12" t="s">
        <v>35</v>
      </c>
      <c r="C62" s="12" t="s">
        <v>95</v>
      </c>
      <c r="D62" s="12" t="s">
        <v>96</v>
      </c>
      <c r="E62" s="6" t="s">
        <v>51</v>
      </c>
      <c r="F62" s="25">
        <v>43</v>
      </c>
      <c r="G62" s="25">
        <v>0</v>
      </c>
      <c r="H62" s="39">
        <f t="shared" ref="H62:H73" si="10">F62-G62</f>
        <v>43</v>
      </c>
      <c r="I62" s="49">
        <v>0</v>
      </c>
      <c r="J62" s="48">
        <f t="shared" ref="J62:J73" si="11">H62*I62</f>
        <v>0</v>
      </c>
    </row>
    <row r="63" spans="2:10" ht="82.9" customHeight="1" x14ac:dyDescent="0.25">
      <c r="B63" s="12" t="s">
        <v>46</v>
      </c>
      <c r="C63" s="12" t="s">
        <v>97</v>
      </c>
      <c r="D63" s="12" t="s">
        <v>98</v>
      </c>
      <c r="E63" s="6" t="s">
        <v>48</v>
      </c>
      <c r="F63" s="25">
        <v>43</v>
      </c>
      <c r="G63" s="25">
        <v>0</v>
      </c>
      <c r="H63" s="39">
        <f t="shared" si="10"/>
        <v>43</v>
      </c>
      <c r="I63" s="49">
        <v>0</v>
      </c>
      <c r="J63" s="48">
        <f t="shared" si="11"/>
        <v>0</v>
      </c>
    </row>
    <row r="64" spans="2:10" ht="70.900000000000006" customHeight="1" x14ac:dyDescent="0.25">
      <c r="B64" s="12" t="s">
        <v>88</v>
      </c>
      <c r="C64" s="12" t="s">
        <v>99</v>
      </c>
      <c r="D64" s="12" t="s">
        <v>100</v>
      </c>
      <c r="E64" s="6" t="s">
        <v>68</v>
      </c>
      <c r="F64" s="25">
        <v>7</v>
      </c>
      <c r="G64" s="25">
        <v>0</v>
      </c>
      <c r="H64" s="39">
        <f t="shared" si="10"/>
        <v>7</v>
      </c>
      <c r="I64" s="49">
        <v>0</v>
      </c>
      <c r="J64" s="48">
        <f t="shared" si="11"/>
        <v>0</v>
      </c>
    </row>
    <row r="65" spans="2:10" ht="41.45" customHeight="1" x14ac:dyDescent="0.25">
      <c r="B65" s="12" t="s">
        <v>91</v>
      </c>
      <c r="C65" s="12" t="s">
        <v>101</v>
      </c>
      <c r="D65" s="12" t="s">
        <v>102</v>
      </c>
      <c r="E65" s="6" t="s">
        <v>68</v>
      </c>
      <c r="F65" s="25">
        <v>14</v>
      </c>
      <c r="G65" s="25">
        <v>0</v>
      </c>
      <c r="H65" s="39">
        <f t="shared" si="10"/>
        <v>14</v>
      </c>
      <c r="I65" s="49">
        <v>0</v>
      </c>
      <c r="J65" s="48">
        <f t="shared" si="11"/>
        <v>0</v>
      </c>
    </row>
    <row r="66" spans="2:10" ht="99" customHeight="1" x14ac:dyDescent="0.25">
      <c r="B66" s="12" t="s">
        <v>103</v>
      </c>
      <c r="C66" s="12" t="s">
        <v>105</v>
      </c>
      <c r="D66" s="12" t="s">
        <v>104</v>
      </c>
      <c r="E66" s="6" t="s">
        <v>51</v>
      </c>
      <c r="F66" s="25">
        <v>43</v>
      </c>
      <c r="G66" s="25">
        <v>0</v>
      </c>
      <c r="H66" s="39">
        <v>0</v>
      </c>
      <c r="I66" s="49">
        <v>0</v>
      </c>
      <c r="J66" s="48">
        <f t="shared" si="11"/>
        <v>0</v>
      </c>
    </row>
    <row r="67" spans="2:10" ht="54" customHeight="1" x14ac:dyDescent="0.25">
      <c r="B67" s="12" t="s">
        <v>106</v>
      </c>
      <c r="C67" s="12" t="s">
        <v>108</v>
      </c>
      <c r="D67" s="12" t="s">
        <v>107</v>
      </c>
      <c r="E67" s="6" t="s">
        <v>36</v>
      </c>
      <c r="F67" s="25">
        <v>43</v>
      </c>
      <c r="G67" s="25">
        <v>0</v>
      </c>
      <c r="H67" s="39">
        <f t="shared" si="10"/>
        <v>43</v>
      </c>
      <c r="I67" s="49">
        <v>0</v>
      </c>
      <c r="J67" s="48">
        <f>H67*I67</f>
        <v>0</v>
      </c>
    </row>
    <row r="68" spans="2:10" ht="46.9" customHeight="1" x14ac:dyDescent="0.25">
      <c r="B68" s="12" t="s">
        <v>106</v>
      </c>
      <c r="C68" s="12" t="s">
        <v>109</v>
      </c>
      <c r="D68" s="12"/>
      <c r="E68" s="6" t="s">
        <v>51</v>
      </c>
      <c r="F68" s="25">
        <v>43</v>
      </c>
      <c r="G68" s="25">
        <v>0</v>
      </c>
      <c r="H68" s="39">
        <v>0</v>
      </c>
      <c r="I68" s="49">
        <v>0</v>
      </c>
      <c r="J68" s="48">
        <f>H68*I68</f>
        <v>0</v>
      </c>
    </row>
    <row r="69" spans="2:10" ht="50.45" customHeight="1" x14ac:dyDescent="0.25">
      <c r="B69" s="12" t="s">
        <v>110</v>
      </c>
      <c r="C69" s="12" t="s">
        <v>112</v>
      </c>
      <c r="D69" s="12" t="s">
        <v>111</v>
      </c>
      <c r="E69" s="6" t="s">
        <v>36</v>
      </c>
      <c r="F69" s="25">
        <v>43</v>
      </c>
      <c r="G69" s="25">
        <v>0</v>
      </c>
      <c r="H69" s="39">
        <v>0</v>
      </c>
      <c r="I69" s="49">
        <v>0</v>
      </c>
      <c r="J69" s="48">
        <f t="shared" si="11"/>
        <v>0</v>
      </c>
    </row>
    <row r="70" spans="2:10" ht="56.45" customHeight="1" x14ac:dyDescent="0.25">
      <c r="B70" s="12" t="s">
        <v>113</v>
      </c>
      <c r="C70" s="12" t="s">
        <v>114</v>
      </c>
      <c r="D70" s="12"/>
      <c r="E70" s="6" t="s">
        <v>51</v>
      </c>
      <c r="F70" s="25">
        <v>43</v>
      </c>
      <c r="G70" s="25">
        <v>0</v>
      </c>
      <c r="H70" s="39">
        <v>0</v>
      </c>
      <c r="I70" s="49">
        <v>0</v>
      </c>
      <c r="J70" s="48">
        <f t="shared" si="11"/>
        <v>0</v>
      </c>
    </row>
    <row r="71" spans="2:10" ht="58.9" customHeight="1" x14ac:dyDescent="0.25">
      <c r="B71" s="12" t="s">
        <v>115</v>
      </c>
      <c r="C71" s="12" t="s">
        <v>116</v>
      </c>
      <c r="D71" s="12" t="s">
        <v>117</v>
      </c>
      <c r="E71" s="6" t="s">
        <v>51</v>
      </c>
      <c r="F71" s="25">
        <v>43</v>
      </c>
      <c r="G71" s="25">
        <v>0</v>
      </c>
      <c r="H71" s="39">
        <f t="shared" si="10"/>
        <v>43</v>
      </c>
      <c r="I71" s="49">
        <v>0</v>
      </c>
      <c r="J71" s="48">
        <f t="shared" si="11"/>
        <v>0</v>
      </c>
    </row>
    <row r="72" spans="2:10" ht="54" customHeight="1" x14ac:dyDescent="0.25">
      <c r="B72" s="12" t="s">
        <v>50</v>
      </c>
      <c r="C72" s="12" t="s">
        <v>119</v>
      </c>
      <c r="D72" s="12" t="s">
        <v>118</v>
      </c>
      <c r="E72" s="6" t="s">
        <v>51</v>
      </c>
      <c r="F72" s="25">
        <v>0</v>
      </c>
      <c r="G72" s="25">
        <v>0</v>
      </c>
      <c r="H72" s="39">
        <f t="shared" si="10"/>
        <v>0</v>
      </c>
      <c r="I72" s="49">
        <v>0</v>
      </c>
      <c r="J72" s="48">
        <f t="shared" si="11"/>
        <v>0</v>
      </c>
    </row>
    <row r="73" spans="2:10" ht="52.15" customHeight="1" thickBot="1" x14ac:dyDescent="0.3">
      <c r="B73" s="12" t="s">
        <v>45</v>
      </c>
      <c r="C73" s="12" t="s">
        <v>121</v>
      </c>
      <c r="D73" s="12" t="s">
        <v>120</v>
      </c>
      <c r="E73" s="6" t="s">
        <v>77</v>
      </c>
      <c r="F73" s="25">
        <v>33</v>
      </c>
      <c r="G73" s="25">
        <v>0</v>
      </c>
      <c r="H73" s="39">
        <f t="shared" si="10"/>
        <v>33</v>
      </c>
      <c r="I73" s="49">
        <v>0</v>
      </c>
      <c r="J73" s="48">
        <f t="shared" si="11"/>
        <v>0</v>
      </c>
    </row>
    <row r="74" spans="2:10" ht="19.5" thickBot="1" x14ac:dyDescent="0.3">
      <c r="B74" s="7"/>
      <c r="G74" s="71" t="s">
        <v>23</v>
      </c>
      <c r="H74" s="72"/>
      <c r="I74" s="73"/>
      <c r="J74" s="45">
        <f>SUM(J62:J73)</f>
        <v>0</v>
      </c>
    </row>
    <row r="75" spans="2:10" ht="19.5" thickBot="1" x14ac:dyDescent="0.3">
      <c r="B75" s="7"/>
      <c r="G75" s="74" t="s">
        <v>11</v>
      </c>
      <c r="H75" s="75"/>
      <c r="I75" s="76"/>
      <c r="J75" s="8">
        <f>(SUM(H62:H73)/SUM(G62:H73))*100</f>
        <v>100</v>
      </c>
    </row>
    <row r="78" spans="2:10" ht="21" x14ac:dyDescent="0.25">
      <c r="B78" s="77" t="s">
        <v>24</v>
      </c>
      <c r="C78" s="77"/>
      <c r="D78" s="77"/>
      <c r="E78" s="77"/>
      <c r="F78" s="77"/>
      <c r="G78" s="77"/>
      <c r="H78" s="77"/>
      <c r="I78" s="77"/>
      <c r="J78" s="77"/>
    </row>
    <row r="80" spans="2:10" ht="48" thickBot="1" x14ac:dyDescent="0.3">
      <c r="B80" s="3" t="s">
        <v>1</v>
      </c>
      <c r="C80" s="3" t="s">
        <v>2</v>
      </c>
      <c r="D80" s="3" t="s">
        <v>3</v>
      </c>
      <c r="E80" s="3" t="s">
        <v>4</v>
      </c>
      <c r="F80" s="3" t="s">
        <v>25</v>
      </c>
      <c r="G80" s="3" t="s">
        <v>6</v>
      </c>
      <c r="H80" s="3" t="s">
        <v>7</v>
      </c>
      <c r="I80" s="3" t="s">
        <v>8</v>
      </c>
      <c r="J80" s="3" t="s">
        <v>9</v>
      </c>
    </row>
    <row r="81" spans="2:10" ht="31.5" x14ac:dyDescent="0.25">
      <c r="B81" s="32" t="s">
        <v>35</v>
      </c>
      <c r="C81" s="12" t="s">
        <v>122</v>
      </c>
      <c r="D81" s="12" t="s">
        <v>123</v>
      </c>
      <c r="E81" s="6" t="s">
        <v>51</v>
      </c>
      <c r="F81" s="28">
        <v>44</v>
      </c>
      <c r="G81" s="28">
        <v>0</v>
      </c>
      <c r="H81" s="39">
        <f t="shared" ref="H81:H90" si="12">F81-G81</f>
        <v>44</v>
      </c>
      <c r="I81" s="63">
        <v>0</v>
      </c>
      <c r="J81" s="48">
        <f t="shared" ref="J81:J90" si="13">H81*I81</f>
        <v>0</v>
      </c>
    </row>
    <row r="82" spans="2:10" x14ac:dyDescent="0.25">
      <c r="B82" s="27" t="s">
        <v>46</v>
      </c>
      <c r="C82" s="12" t="s">
        <v>125</v>
      </c>
      <c r="D82" s="12" t="s">
        <v>124</v>
      </c>
      <c r="E82" s="6" t="s">
        <v>36</v>
      </c>
      <c r="F82" s="28">
        <v>44</v>
      </c>
      <c r="G82" s="28">
        <v>0</v>
      </c>
      <c r="H82" s="39">
        <f t="shared" si="12"/>
        <v>44</v>
      </c>
      <c r="I82" s="63">
        <v>0</v>
      </c>
      <c r="J82" s="48">
        <f t="shared" si="13"/>
        <v>0</v>
      </c>
    </row>
    <row r="83" spans="2:10" ht="31.5" x14ac:dyDescent="0.25">
      <c r="B83" s="27" t="s">
        <v>88</v>
      </c>
      <c r="C83" s="12" t="s">
        <v>127</v>
      </c>
      <c r="D83" s="12" t="s">
        <v>126</v>
      </c>
      <c r="E83" s="6" t="s">
        <v>51</v>
      </c>
      <c r="F83" s="28">
        <v>0</v>
      </c>
      <c r="G83" s="28">
        <v>0</v>
      </c>
      <c r="H83" s="39">
        <v>0</v>
      </c>
      <c r="I83" s="63">
        <v>0</v>
      </c>
      <c r="J83" s="48">
        <f t="shared" si="13"/>
        <v>0</v>
      </c>
    </row>
    <row r="84" spans="2:10" ht="47.25" x14ac:dyDescent="0.25">
      <c r="B84" s="27" t="s">
        <v>103</v>
      </c>
      <c r="C84" s="5" t="s">
        <v>129</v>
      </c>
      <c r="D84" s="5" t="s">
        <v>128</v>
      </c>
      <c r="E84" s="6" t="s">
        <v>36</v>
      </c>
      <c r="F84" s="28">
        <v>0</v>
      </c>
      <c r="G84" s="28">
        <v>0</v>
      </c>
      <c r="H84" s="39">
        <f t="shared" si="12"/>
        <v>0</v>
      </c>
      <c r="I84" s="62">
        <v>0</v>
      </c>
      <c r="J84" s="48">
        <f t="shared" si="13"/>
        <v>0</v>
      </c>
    </row>
    <row r="85" spans="2:10" ht="47.25" x14ac:dyDescent="0.25">
      <c r="B85" s="27" t="s">
        <v>106</v>
      </c>
      <c r="C85" s="12" t="s">
        <v>130</v>
      </c>
      <c r="D85" s="12" t="s">
        <v>107</v>
      </c>
      <c r="E85" s="6" t="s">
        <v>36</v>
      </c>
      <c r="F85" s="28">
        <v>44</v>
      </c>
      <c r="G85" s="28">
        <v>0</v>
      </c>
      <c r="H85" s="39">
        <f t="shared" si="12"/>
        <v>44</v>
      </c>
      <c r="I85" s="63">
        <v>0</v>
      </c>
      <c r="J85" s="48">
        <f t="shared" si="13"/>
        <v>0</v>
      </c>
    </row>
    <row r="86" spans="2:10" ht="31.5" x14ac:dyDescent="0.25">
      <c r="B86" s="32" t="s">
        <v>110</v>
      </c>
      <c r="C86" s="12" t="s">
        <v>132</v>
      </c>
      <c r="D86" s="12" t="s">
        <v>131</v>
      </c>
      <c r="E86" s="6" t="s">
        <v>36</v>
      </c>
      <c r="F86" s="28">
        <v>44</v>
      </c>
      <c r="G86" s="28">
        <v>0</v>
      </c>
      <c r="H86" s="39">
        <v>0</v>
      </c>
      <c r="I86" s="63">
        <v>0</v>
      </c>
      <c r="J86" s="48">
        <f t="shared" si="13"/>
        <v>0</v>
      </c>
    </row>
    <row r="87" spans="2:10" ht="47.25" x14ac:dyDescent="0.25">
      <c r="B87" s="32" t="s">
        <v>113</v>
      </c>
      <c r="C87" s="12" t="s">
        <v>133</v>
      </c>
      <c r="D87" s="12"/>
      <c r="E87" s="6" t="s">
        <v>51</v>
      </c>
      <c r="F87" s="28">
        <v>0</v>
      </c>
      <c r="G87" s="28">
        <v>0</v>
      </c>
      <c r="H87" s="39">
        <f t="shared" si="12"/>
        <v>0</v>
      </c>
      <c r="I87" s="63">
        <v>0</v>
      </c>
      <c r="J87" s="48">
        <f t="shared" si="13"/>
        <v>0</v>
      </c>
    </row>
    <row r="88" spans="2:10" ht="94.5" x14ac:dyDescent="0.25">
      <c r="B88" s="32" t="s">
        <v>115</v>
      </c>
      <c r="C88" s="12" t="s">
        <v>135</v>
      </c>
      <c r="D88" s="12" t="s">
        <v>134</v>
      </c>
      <c r="E88" s="6" t="s">
        <v>51</v>
      </c>
      <c r="F88" s="28">
        <v>44</v>
      </c>
      <c r="G88" s="28">
        <v>0</v>
      </c>
      <c r="H88" s="39">
        <f t="shared" si="12"/>
        <v>44</v>
      </c>
      <c r="I88" s="63">
        <v>0</v>
      </c>
      <c r="J88" s="48">
        <f t="shared" si="13"/>
        <v>0</v>
      </c>
    </row>
    <row r="89" spans="2:10" ht="78.75" x14ac:dyDescent="0.25">
      <c r="B89" s="32" t="s">
        <v>50</v>
      </c>
      <c r="C89" s="12" t="s">
        <v>136</v>
      </c>
      <c r="D89" s="12" t="s">
        <v>202</v>
      </c>
      <c r="E89" s="6" t="s">
        <v>51</v>
      </c>
      <c r="F89" s="28">
        <v>0</v>
      </c>
      <c r="G89" s="28">
        <v>0</v>
      </c>
      <c r="H89" s="39">
        <f t="shared" si="12"/>
        <v>0</v>
      </c>
      <c r="I89" s="63">
        <v>0</v>
      </c>
      <c r="J89" s="48">
        <f t="shared" si="13"/>
        <v>0</v>
      </c>
    </row>
    <row r="90" spans="2:10" ht="48" thickBot="1" x14ac:dyDescent="0.3">
      <c r="B90" s="32" t="s">
        <v>45</v>
      </c>
      <c r="C90" s="12" t="s">
        <v>137</v>
      </c>
      <c r="D90" s="12" t="s">
        <v>120</v>
      </c>
      <c r="E90" s="6" t="s">
        <v>77</v>
      </c>
      <c r="F90" s="25">
        <v>27</v>
      </c>
      <c r="G90" s="25">
        <v>0</v>
      </c>
      <c r="H90" s="39">
        <f t="shared" si="12"/>
        <v>27</v>
      </c>
      <c r="I90" s="63">
        <v>0</v>
      </c>
      <c r="J90" s="48">
        <f t="shared" si="13"/>
        <v>0</v>
      </c>
    </row>
    <row r="91" spans="2:10" ht="19.5" thickBot="1" x14ac:dyDescent="0.3">
      <c r="B91" s="7"/>
      <c r="G91" s="71" t="s">
        <v>26</v>
      </c>
      <c r="H91" s="72"/>
      <c r="I91" s="73"/>
      <c r="J91" s="45">
        <f>SUM(J81:J90)</f>
        <v>0</v>
      </c>
    </row>
    <row r="92" spans="2:10" ht="19.5" thickBot="1" x14ac:dyDescent="0.3">
      <c r="B92" s="7"/>
      <c r="G92" s="74" t="s">
        <v>11</v>
      </c>
      <c r="H92" s="75"/>
      <c r="I92" s="76"/>
      <c r="J92" s="8">
        <f>(SUM(H81:H90)/SUM(G81:H90))*100</f>
        <v>100</v>
      </c>
    </row>
    <row r="95" spans="2:10" ht="21" x14ac:dyDescent="0.25">
      <c r="B95" s="77" t="s">
        <v>27</v>
      </c>
      <c r="C95" s="77"/>
      <c r="D95" s="77"/>
      <c r="E95" s="77"/>
      <c r="F95" s="77"/>
      <c r="G95" s="77"/>
      <c r="H95" s="77"/>
      <c r="I95" s="77"/>
      <c r="J95" s="77"/>
    </row>
    <row r="97" spans="2:10" ht="48" thickBot="1" x14ac:dyDescent="0.3">
      <c r="B97" s="3" t="s">
        <v>1</v>
      </c>
      <c r="C97" s="3" t="s">
        <v>2</v>
      </c>
      <c r="D97" s="3" t="s">
        <v>3</v>
      </c>
      <c r="E97" s="3" t="s">
        <v>4</v>
      </c>
      <c r="F97" s="3" t="s">
        <v>28</v>
      </c>
      <c r="G97" s="3" t="s">
        <v>6</v>
      </c>
      <c r="H97" s="3" t="s">
        <v>7</v>
      </c>
      <c r="I97" s="3" t="s">
        <v>8</v>
      </c>
      <c r="J97" s="3" t="s">
        <v>9</v>
      </c>
    </row>
    <row r="98" spans="2:10" ht="65.45" customHeight="1" x14ac:dyDescent="0.25">
      <c r="B98" s="5" t="s">
        <v>138</v>
      </c>
      <c r="C98" s="5" t="s">
        <v>139</v>
      </c>
      <c r="D98" s="5" t="s">
        <v>140</v>
      </c>
      <c r="E98" s="6" t="s">
        <v>51</v>
      </c>
      <c r="F98" s="28">
        <v>42</v>
      </c>
      <c r="G98" s="28">
        <v>0</v>
      </c>
      <c r="H98" s="39">
        <f>F98-G98</f>
        <v>42</v>
      </c>
      <c r="I98" s="50">
        <v>0</v>
      </c>
      <c r="J98" s="48">
        <f>H98*I98</f>
        <v>0</v>
      </c>
    </row>
    <row r="99" spans="2:10" ht="25.15" customHeight="1" x14ac:dyDescent="0.25">
      <c r="B99" s="5" t="s">
        <v>141</v>
      </c>
      <c r="C99" s="5" t="s">
        <v>142</v>
      </c>
      <c r="D99" s="5" t="s">
        <v>58</v>
      </c>
      <c r="E99" s="6" t="s">
        <v>36</v>
      </c>
      <c r="F99" s="28">
        <v>42</v>
      </c>
      <c r="G99" s="28">
        <v>0</v>
      </c>
      <c r="H99" s="39">
        <f t="shared" ref="H99:H111" si="14">F99-G99</f>
        <v>42</v>
      </c>
      <c r="I99" s="50">
        <v>0</v>
      </c>
      <c r="J99" s="48">
        <f t="shared" ref="J99:J111" si="15">H99*I99</f>
        <v>0</v>
      </c>
    </row>
    <row r="100" spans="2:10" ht="52.15" customHeight="1" x14ac:dyDescent="0.25">
      <c r="B100" s="5" t="s">
        <v>143</v>
      </c>
      <c r="C100" s="5" t="s">
        <v>144</v>
      </c>
      <c r="D100" s="5" t="s">
        <v>145</v>
      </c>
      <c r="E100" s="6" t="s">
        <v>68</v>
      </c>
      <c r="F100" s="28">
        <v>0</v>
      </c>
      <c r="G100" s="28">
        <v>0</v>
      </c>
      <c r="H100" s="39">
        <f t="shared" si="14"/>
        <v>0</v>
      </c>
      <c r="I100" s="50">
        <v>0</v>
      </c>
      <c r="J100" s="48">
        <f t="shared" si="15"/>
        <v>0</v>
      </c>
    </row>
    <row r="101" spans="2:10" ht="54.6" customHeight="1" x14ac:dyDescent="0.25">
      <c r="B101" s="5" t="s">
        <v>146</v>
      </c>
      <c r="C101" s="5" t="s">
        <v>148</v>
      </c>
      <c r="D101" s="5" t="s">
        <v>147</v>
      </c>
      <c r="E101" s="6" t="s">
        <v>51</v>
      </c>
      <c r="F101" s="28">
        <v>0</v>
      </c>
      <c r="G101" s="28">
        <v>0</v>
      </c>
      <c r="H101" s="39">
        <f t="shared" si="14"/>
        <v>0</v>
      </c>
      <c r="I101" s="50">
        <v>0</v>
      </c>
      <c r="J101" s="48">
        <f t="shared" si="15"/>
        <v>0</v>
      </c>
    </row>
    <row r="102" spans="2:10" ht="97.15" customHeight="1" x14ac:dyDescent="0.25">
      <c r="B102" s="5" t="s">
        <v>149</v>
      </c>
      <c r="C102" s="5" t="s">
        <v>151</v>
      </c>
      <c r="D102" s="5" t="s">
        <v>150</v>
      </c>
      <c r="E102" s="6" t="s">
        <v>51</v>
      </c>
      <c r="F102" s="28">
        <v>0</v>
      </c>
      <c r="G102" s="28">
        <v>0</v>
      </c>
      <c r="H102" s="39">
        <f t="shared" si="14"/>
        <v>0</v>
      </c>
      <c r="I102" s="50">
        <v>0</v>
      </c>
      <c r="J102" s="48">
        <f t="shared" si="15"/>
        <v>0</v>
      </c>
    </row>
    <row r="103" spans="2:10" ht="162.6" customHeight="1" x14ac:dyDescent="0.25">
      <c r="B103" s="5" t="s">
        <v>152</v>
      </c>
      <c r="C103" s="5" t="s">
        <v>153</v>
      </c>
      <c r="D103" s="5" t="s">
        <v>154</v>
      </c>
      <c r="E103" s="6" t="s">
        <v>51</v>
      </c>
      <c r="F103" s="28">
        <v>42</v>
      </c>
      <c r="G103" s="28">
        <v>0</v>
      </c>
      <c r="H103" s="39">
        <f t="shared" si="14"/>
        <v>42</v>
      </c>
      <c r="I103" s="50">
        <v>0</v>
      </c>
      <c r="J103" s="48">
        <f t="shared" si="15"/>
        <v>0</v>
      </c>
    </row>
    <row r="104" spans="2:10" ht="94.9" customHeight="1" x14ac:dyDescent="0.25">
      <c r="B104" s="5" t="s">
        <v>152</v>
      </c>
      <c r="C104" s="5" t="s">
        <v>155</v>
      </c>
      <c r="D104" s="5" t="s">
        <v>156</v>
      </c>
      <c r="E104" s="6" t="s">
        <v>51</v>
      </c>
      <c r="F104" s="28">
        <v>0</v>
      </c>
      <c r="G104" s="28">
        <v>0</v>
      </c>
      <c r="H104" s="39">
        <f t="shared" si="14"/>
        <v>0</v>
      </c>
      <c r="I104" s="50">
        <v>0</v>
      </c>
      <c r="J104" s="48">
        <f t="shared" si="15"/>
        <v>0</v>
      </c>
    </row>
    <row r="105" spans="2:10" ht="84" customHeight="1" x14ac:dyDescent="0.25">
      <c r="B105" s="5" t="s">
        <v>157</v>
      </c>
      <c r="C105" s="5" t="s">
        <v>158</v>
      </c>
      <c r="D105" s="5" t="s">
        <v>159</v>
      </c>
      <c r="E105" s="6" t="s">
        <v>51</v>
      </c>
      <c r="F105" s="28">
        <v>42</v>
      </c>
      <c r="G105" s="28">
        <v>0</v>
      </c>
      <c r="H105" s="39">
        <f t="shared" si="14"/>
        <v>42</v>
      </c>
      <c r="I105" s="50">
        <v>0</v>
      </c>
      <c r="J105" s="48">
        <f t="shared" si="15"/>
        <v>0</v>
      </c>
    </row>
    <row r="106" spans="2:10" ht="127.15" customHeight="1" x14ac:dyDescent="0.25">
      <c r="B106" s="5" t="s">
        <v>160</v>
      </c>
      <c r="C106" s="33" t="s">
        <v>162</v>
      </c>
      <c r="D106" s="33" t="s">
        <v>161</v>
      </c>
      <c r="E106" s="6" t="s">
        <v>36</v>
      </c>
      <c r="F106" s="28">
        <v>42</v>
      </c>
      <c r="G106" s="28">
        <v>0</v>
      </c>
      <c r="H106" s="39">
        <f t="shared" si="14"/>
        <v>42</v>
      </c>
      <c r="I106" s="50">
        <v>0</v>
      </c>
      <c r="J106" s="48">
        <f t="shared" si="15"/>
        <v>0</v>
      </c>
    </row>
    <row r="107" spans="2:10" ht="127.15" customHeight="1" x14ac:dyDescent="0.25">
      <c r="B107" s="5" t="s">
        <v>163</v>
      </c>
      <c r="C107" s="5" t="s">
        <v>164</v>
      </c>
      <c r="D107" s="64" t="s">
        <v>165</v>
      </c>
      <c r="E107" s="6" t="s">
        <v>36</v>
      </c>
      <c r="F107" s="28">
        <v>42</v>
      </c>
      <c r="G107" s="28">
        <v>0</v>
      </c>
      <c r="H107" s="39">
        <f t="shared" si="14"/>
        <v>42</v>
      </c>
      <c r="I107" s="50">
        <v>0</v>
      </c>
      <c r="J107" s="48">
        <f t="shared" si="15"/>
        <v>0</v>
      </c>
    </row>
    <row r="108" spans="2:10" ht="72.599999999999994" customHeight="1" x14ac:dyDescent="0.25">
      <c r="B108" s="5" t="s">
        <v>166</v>
      </c>
      <c r="C108" s="34" t="s">
        <v>167</v>
      </c>
      <c r="D108" s="5"/>
      <c r="E108" s="6" t="s">
        <v>51</v>
      </c>
      <c r="F108" s="28">
        <v>0</v>
      </c>
      <c r="G108" s="28">
        <v>0</v>
      </c>
      <c r="H108" s="39">
        <f t="shared" si="14"/>
        <v>0</v>
      </c>
      <c r="I108" s="50">
        <v>0</v>
      </c>
      <c r="J108" s="48">
        <f t="shared" si="15"/>
        <v>0</v>
      </c>
    </row>
    <row r="109" spans="2:10" ht="116.45" customHeight="1" x14ac:dyDescent="0.25">
      <c r="B109" s="5" t="s">
        <v>168</v>
      </c>
      <c r="C109" s="5" t="s">
        <v>170</v>
      </c>
      <c r="D109" s="5" t="s">
        <v>169</v>
      </c>
      <c r="E109" s="6" t="s">
        <v>51</v>
      </c>
      <c r="F109" s="28">
        <v>0</v>
      </c>
      <c r="G109" s="28">
        <v>0</v>
      </c>
      <c r="H109" s="39">
        <f t="shared" si="14"/>
        <v>0</v>
      </c>
      <c r="I109" s="50">
        <v>0</v>
      </c>
      <c r="J109" s="48">
        <f t="shared" si="15"/>
        <v>0</v>
      </c>
    </row>
    <row r="110" spans="2:10" ht="139.9" customHeight="1" x14ac:dyDescent="0.25">
      <c r="B110" s="5" t="s">
        <v>171</v>
      </c>
      <c r="C110" s="5" t="s">
        <v>172</v>
      </c>
      <c r="D110" s="5" t="s">
        <v>173</v>
      </c>
      <c r="E110" s="6" t="s">
        <v>51</v>
      </c>
      <c r="F110" s="28">
        <v>0</v>
      </c>
      <c r="G110" s="28">
        <v>0</v>
      </c>
      <c r="H110" s="39">
        <f t="shared" si="14"/>
        <v>0</v>
      </c>
      <c r="I110" s="50">
        <v>0</v>
      </c>
      <c r="J110" s="48">
        <f t="shared" si="15"/>
        <v>0</v>
      </c>
    </row>
    <row r="111" spans="2:10" ht="48" customHeight="1" thickBot="1" x14ac:dyDescent="0.3">
      <c r="B111" s="5" t="s">
        <v>174</v>
      </c>
      <c r="C111" s="5" t="s">
        <v>176</v>
      </c>
      <c r="D111" s="5" t="s">
        <v>175</v>
      </c>
      <c r="E111" s="6" t="s">
        <v>77</v>
      </c>
      <c r="F111" s="28">
        <v>30</v>
      </c>
      <c r="G111" s="28">
        <v>0</v>
      </c>
      <c r="H111" s="39">
        <f t="shared" si="14"/>
        <v>30</v>
      </c>
      <c r="I111" s="50">
        <v>0</v>
      </c>
      <c r="J111" s="48">
        <f t="shared" si="15"/>
        <v>0</v>
      </c>
    </row>
    <row r="112" spans="2:10" ht="19.5" thickBot="1" x14ac:dyDescent="0.3">
      <c r="B112" s="7"/>
      <c r="G112" s="71" t="s">
        <v>29</v>
      </c>
      <c r="H112" s="72"/>
      <c r="I112" s="73"/>
      <c r="J112" s="45">
        <f>SUM(J98:J111)</f>
        <v>0</v>
      </c>
    </row>
    <row r="113" spans="2:10" ht="19.5" thickBot="1" x14ac:dyDescent="0.3">
      <c r="B113" s="7"/>
      <c r="G113" s="74" t="s">
        <v>11</v>
      </c>
      <c r="H113" s="75"/>
      <c r="I113" s="76"/>
      <c r="J113" s="8">
        <f>(SUM(H98:H111)/SUM(G98:H111))*100</f>
        <v>100</v>
      </c>
    </row>
    <row r="116" spans="2:10" ht="21" x14ac:dyDescent="0.35">
      <c r="B116" s="67" t="s">
        <v>30</v>
      </c>
      <c r="C116" s="67"/>
      <c r="D116" s="67"/>
      <c r="E116" s="67"/>
      <c r="F116" s="67"/>
      <c r="G116" s="67"/>
      <c r="H116" s="67"/>
      <c r="I116" s="67"/>
      <c r="J116" s="67"/>
    </row>
    <row r="117" spans="2:10" x14ac:dyDescent="0.25">
      <c r="B117" s="35"/>
      <c r="C117" s="35"/>
      <c r="D117" s="35"/>
      <c r="E117" s="35"/>
      <c r="F117" s="35"/>
      <c r="G117" s="35"/>
      <c r="H117" s="35"/>
      <c r="I117" s="35"/>
      <c r="J117" s="35"/>
    </row>
    <row r="118" spans="2:10" ht="47.25" x14ac:dyDescent="0.25">
      <c r="B118" s="36" t="s">
        <v>1</v>
      </c>
      <c r="C118" s="36" t="s">
        <v>31</v>
      </c>
      <c r="D118" s="36" t="s">
        <v>3</v>
      </c>
      <c r="E118" s="36" t="s">
        <v>4</v>
      </c>
      <c r="F118" s="36" t="s">
        <v>32</v>
      </c>
      <c r="G118" s="36" t="s">
        <v>6</v>
      </c>
      <c r="H118" s="36" t="s">
        <v>7</v>
      </c>
      <c r="I118" s="36" t="s">
        <v>8</v>
      </c>
      <c r="J118" s="36" t="s">
        <v>9</v>
      </c>
    </row>
    <row r="119" spans="2:10" ht="78.75" x14ac:dyDescent="0.25">
      <c r="B119" s="5" t="s">
        <v>35</v>
      </c>
      <c r="C119" s="5" t="s">
        <v>177</v>
      </c>
      <c r="D119" s="5" t="s">
        <v>94</v>
      </c>
      <c r="E119" s="6" t="s">
        <v>51</v>
      </c>
      <c r="F119" s="6">
        <v>47</v>
      </c>
      <c r="G119" s="6">
        <v>0</v>
      </c>
      <c r="H119" s="40">
        <f t="shared" ref="H119:H131" si="16">F119-G119</f>
        <v>47</v>
      </c>
      <c r="I119" s="51">
        <v>0</v>
      </c>
      <c r="J119" s="56">
        <f t="shared" ref="J119:J131" si="17">H119*I119</f>
        <v>0</v>
      </c>
    </row>
    <row r="120" spans="2:10" ht="110.25" x14ac:dyDescent="0.25">
      <c r="B120" s="5" t="s">
        <v>46</v>
      </c>
      <c r="C120" s="5" t="s">
        <v>178</v>
      </c>
      <c r="D120" s="5" t="s">
        <v>58</v>
      </c>
      <c r="E120" s="6" t="s">
        <v>36</v>
      </c>
      <c r="F120" s="6">
        <v>47</v>
      </c>
      <c r="G120" s="6">
        <v>0</v>
      </c>
      <c r="H120" s="43">
        <f t="shared" si="16"/>
        <v>47</v>
      </c>
      <c r="I120" s="51">
        <v>0</v>
      </c>
      <c r="J120" s="56">
        <f t="shared" si="17"/>
        <v>0</v>
      </c>
    </row>
    <row r="121" spans="2:10" ht="94.5" x14ac:dyDescent="0.25">
      <c r="B121" s="5" t="s">
        <v>91</v>
      </c>
      <c r="C121" s="5" t="s">
        <v>179</v>
      </c>
      <c r="D121" s="5" t="s">
        <v>93</v>
      </c>
      <c r="E121" s="6" t="s">
        <v>51</v>
      </c>
      <c r="F121" s="6">
        <v>0</v>
      </c>
      <c r="G121" s="6">
        <v>0</v>
      </c>
      <c r="H121" s="43">
        <f t="shared" si="16"/>
        <v>0</v>
      </c>
      <c r="I121" s="51">
        <v>0</v>
      </c>
      <c r="J121" s="56">
        <f t="shared" si="17"/>
        <v>0</v>
      </c>
    </row>
    <row r="122" spans="2:10" ht="94.5" x14ac:dyDescent="0.25">
      <c r="B122" s="5" t="s">
        <v>88</v>
      </c>
      <c r="C122" s="5" t="s">
        <v>180</v>
      </c>
      <c r="D122" s="5" t="s">
        <v>147</v>
      </c>
      <c r="E122" s="6" t="s">
        <v>51</v>
      </c>
      <c r="F122" s="6">
        <v>0</v>
      </c>
      <c r="G122" s="6">
        <v>0</v>
      </c>
      <c r="H122" s="43">
        <f t="shared" si="16"/>
        <v>0</v>
      </c>
      <c r="I122" s="51">
        <v>0</v>
      </c>
      <c r="J122" s="56">
        <f t="shared" si="17"/>
        <v>0</v>
      </c>
    </row>
    <row r="123" spans="2:10" ht="110.25" x14ac:dyDescent="0.25">
      <c r="B123" s="5" t="s">
        <v>181</v>
      </c>
      <c r="C123" s="5" t="s">
        <v>183</v>
      </c>
      <c r="D123" s="5" t="s">
        <v>182</v>
      </c>
      <c r="E123" s="6" t="s">
        <v>51</v>
      </c>
      <c r="F123" s="6">
        <v>0</v>
      </c>
      <c r="G123" s="6">
        <v>0</v>
      </c>
      <c r="H123" s="43">
        <f t="shared" si="16"/>
        <v>0</v>
      </c>
      <c r="I123" s="51">
        <v>0</v>
      </c>
      <c r="J123" s="56">
        <f t="shared" si="17"/>
        <v>0</v>
      </c>
    </row>
    <row r="124" spans="2:10" ht="110.25" x14ac:dyDescent="0.25">
      <c r="B124" s="5" t="s">
        <v>184</v>
      </c>
      <c r="C124" s="5" t="s">
        <v>185</v>
      </c>
      <c r="D124" s="5" t="s">
        <v>186</v>
      </c>
      <c r="E124" s="6" t="s">
        <v>51</v>
      </c>
      <c r="F124" s="6">
        <v>47</v>
      </c>
      <c r="G124" s="6">
        <v>0</v>
      </c>
      <c r="H124" s="43">
        <f t="shared" si="16"/>
        <v>47</v>
      </c>
      <c r="I124" s="51">
        <v>0</v>
      </c>
      <c r="J124" s="56">
        <f t="shared" si="17"/>
        <v>0</v>
      </c>
    </row>
    <row r="125" spans="2:10" ht="141.75" x14ac:dyDescent="0.25">
      <c r="B125" s="5" t="s">
        <v>184</v>
      </c>
      <c r="C125" s="5" t="s">
        <v>187</v>
      </c>
      <c r="D125" s="5" t="s">
        <v>186</v>
      </c>
      <c r="E125" s="6" t="s">
        <v>51</v>
      </c>
      <c r="F125" s="6">
        <v>0</v>
      </c>
      <c r="G125" s="6">
        <v>0</v>
      </c>
      <c r="H125" s="43">
        <f t="shared" si="16"/>
        <v>0</v>
      </c>
      <c r="I125" s="51">
        <v>0</v>
      </c>
      <c r="J125" s="56">
        <f t="shared" si="17"/>
        <v>0</v>
      </c>
    </row>
    <row r="126" spans="2:10" ht="94.5" x14ac:dyDescent="0.25">
      <c r="B126" s="5" t="s">
        <v>188</v>
      </c>
      <c r="C126" s="5" t="s">
        <v>189</v>
      </c>
      <c r="D126" s="5" t="s">
        <v>190</v>
      </c>
      <c r="E126" s="6" t="s">
        <v>51</v>
      </c>
      <c r="F126" s="6">
        <v>47</v>
      </c>
      <c r="G126" s="6">
        <v>0</v>
      </c>
      <c r="H126" s="43">
        <f t="shared" si="16"/>
        <v>47</v>
      </c>
      <c r="I126" s="51">
        <v>0</v>
      </c>
      <c r="J126" s="56">
        <f t="shared" si="17"/>
        <v>0</v>
      </c>
    </row>
    <row r="127" spans="2:10" ht="78.75" x14ac:dyDescent="0.25">
      <c r="B127" s="5" t="s">
        <v>110</v>
      </c>
      <c r="C127" s="5" t="s">
        <v>192</v>
      </c>
      <c r="D127" s="5" t="s">
        <v>191</v>
      </c>
      <c r="E127" s="6" t="s">
        <v>68</v>
      </c>
      <c r="F127" s="6">
        <v>47</v>
      </c>
      <c r="G127" s="6">
        <v>0</v>
      </c>
      <c r="H127" s="43">
        <f t="shared" si="16"/>
        <v>47</v>
      </c>
      <c r="I127" s="51">
        <v>0</v>
      </c>
      <c r="J127" s="56">
        <f t="shared" si="17"/>
        <v>0</v>
      </c>
    </row>
    <row r="128" spans="2:10" ht="78.75" x14ac:dyDescent="0.25">
      <c r="B128" s="5" t="s">
        <v>106</v>
      </c>
      <c r="C128" s="41" t="s">
        <v>193</v>
      </c>
      <c r="D128" s="42" t="s">
        <v>161</v>
      </c>
      <c r="E128" s="6" t="s">
        <v>36</v>
      </c>
      <c r="F128" s="6">
        <v>47</v>
      </c>
      <c r="G128" s="6">
        <v>0</v>
      </c>
      <c r="H128" s="43">
        <f t="shared" si="16"/>
        <v>47</v>
      </c>
      <c r="I128" s="51">
        <v>0</v>
      </c>
      <c r="J128" s="56">
        <f t="shared" si="17"/>
        <v>0</v>
      </c>
    </row>
    <row r="129" spans="2:10" ht="78.75" x14ac:dyDescent="0.25">
      <c r="B129" s="5" t="s">
        <v>113</v>
      </c>
      <c r="C129" s="5" t="s">
        <v>194</v>
      </c>
      <c r="D129" s="5"/>
      <c r="E129" s="6" t="s">
        <v>51</v>
      </c>
      <c r="F129" s="6">
        <v>0</v>
      </c>
      <c r="G129" s="6">
        <v>0</v>
      </c>
      <c r="H129" s="43">
        <f t="shared" si="16"/>
        <v>0</v>
      </c>
      <c r="I129" s="51">
        <v>0</v>
      </c>
      <c r="J129" s="56">
        <f t="shared" si="17"/>
        <v>0</v>
      </c>
    </row>
    <row r="130" spans="2:10" ht="126" x14ac:dyDescent="0.25">
      <c r="B130" s="5" t="s">
        <v>115</v>
      </c>
      <c r="C130" s="5" t="s">
        <v>196</v>
      </c>
      <c r="D130" s="5" t="s">
        <v>195</v>
      </c>
      <c r="E130" s="6" t="s">
        <v>51</v>
      </c>
      <c r="F130" s="6">
        <v>0</v>
      </c>
      <c r="G130" s="6">
        <v>0</v>
      </c>
      <c r="H130" s="43">
        <f t="shared" si="16"/>
        <v>0</v>
      </c>
      <c r="I130" s="51">
        <v>0</v>
      </c>
      <c r="J130" s="56">
        <f t="shared" si="17"/>
        <v>0</v>
      </c>
    </row>
    <row r="131" spans="2:10" ht="48" thickBot="1" x14ac:dyDescent="0.3">
      <c r="B131" s="5" t="s">
        <v>45</v>
      </c>
      <c r="C131" s="5" t="s">
        <v>197</v>
      </c>
      <c r="D131" s="5" t="s">
        <v>175</v>
      </c>
      <c r="E131" s="6" t="s">
        <v>77</v>
      </c>
      <c r="F131" s="6">
        <v>33</v>
      </c>
      <c r="G131" s="6">
        <v>24</v>
      </c>
      <c r="H131" s="43">
        <f t="shared" si="16"/>
        <v>9</v>
      </c>
      <c r="I131" s="57">
        <v>0</v>
      </c>
      <c r="J131" s="56">
        <f t="shared" si="17"/>
        <v>0</v>
      </c>
    </row>
    <row r="132" spans="2:10" ht="19.5" thickBot="1" x14ac:dyDescent="0.35">
      <c r="B132" s="35"/>
      <c r="C132" s="35"/>
      <c r="D132" s="35"/>
      <c r="E132" s="35"/>
      <c r="F132" s="35"/>
      <c r="G132" s="68" t="s">
        <v>33</v>
      </c>
      <c r="H132" s="69"/>
      <c r="I132" s="70"/>
      <c r="J132" s="58">
        <f>SUM(J119:J131)</f>
        <v>0</v>
      </c>
    </row>
    <row r="133" spans="2:10" ht="19.5" thickBot="1" x14ac:dyDescent="0.35">
      <c r="B133" s="35"/>
      <c r="C133" s="35"/>
      <c r="D133" s="35"/>
      <c r="E133" s="35"/>
      <c r="F133" s="35"/>
      <c r="G133" s="65" t="s">
        <v>11</v>
      </c>
      <c r="H133" s="66"/>
      <c r="I133" s="66"/>
      <c r="J133" s="37">
        <f>(SUM(H119:H131)/SUM(G119:H131))*100</f>
        <v>92.38095238095238</v>
      </c>
    </row>
  </sheetData>
  <mergeCells count="25">
    <mergeCell ref="G28:I28"/>
    <mergeCell ref="G27:I27"/>
    <mergeCell ref="B2:J2"/>
    <mergeCell ref="B4:J4"/>
    <mergeCell ref="G12:I12"/>
    <mergeCell ref="G13:I13"/>
    <mergeCell ref="B16:J16"/>
    <mergeCell ref="B31:J31"/>
    <mergeCell ref="G40:I40"/>
    <mergeCell ref="G41:I41"/>
    <mergeCell ref="B44:J44"/>
    <mergeCell ref="G55:I55"/>
    <mergeCell ref="G56:I56"/>
    <mergeCell ref="B59:J59"/>
    <mergeCell ref="G74:I74"/>
    <mergeCell ref="G75:I75"/>
    <mergeCell ref="B78:J78"/>
    <mergeCell ref="G133:I133"/>
    <mergeCell ref="B116:J116"/>
    <mergeCell ref="G132:I132"/>
    <mergeCell ref="G91:I91"/>
    <mergeCell ref="G92:I92"/>
    <mergeCell ref="B95:J95"/>
    <mergeCell ref="G112:I112"/>
    <mergeCell ref="G113:I113"/>
  </mergeCells>
  <pageMargins left="0.7" right="0.7" top="0.75" bottom="0.75" header="0.3" footer="0.3"/>
  <pageSetup paperSize="9" scale="57" fitToHeight="0" orientation="portrait" r:id="rId1"/>
  <rowBreaks count="6" manualBreakCount="6">
    <brk id="14" max="10" man="1"/>
    <brk id="29" max="10" man="1"/>
    <brk id="56" max="10" man="1"/>
    <brk id="76" max="10" man="1"/>
    <brk id="114" max="10" man="1"/>
    <brk id="12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2023-06-28T09:40:41Z</cp:lastPrinted>
  <dcterms:created xsi:type="dcterms:W3CDTF">2021-06-22T18:58:55Z</dcterms:created>
  <dcterms:modified xsi:type="dcterms:W3CDTF">2023-06-30T07:38:37Z</dcterms:modified>
</cp:coreProperties>
</file>